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BPEATeam/Shared Documents/Conferences and volumes/2021/Spring 2021/Volume/Production/4_PanelBPEA/1_Main/2_Gordon/Data &amp; Program/"/>
    </mc:Choice>
  </mc:AlternateContent>
  <xr:revisionPtr revIDLastSave="0" documentId="11_F72CFCBD4FABE607938F21A82E73E7CA7B32C062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ource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3" i="2" l="1"/>
  <c r="D285" i="2" l="1"/>
  <c r="I285" i="2" s="1"/>
  <c r="D3" i="2"/>
  <c r="I3" i="2" s="1"/>
  <c r="I293" i="2"/>
  <c r="D292" i="2"/>
  <c r="I292" i="2" s="1"/>
  <c r="D291" i="2"/>
  <c r="I291" i="2" s="1"/>
  <c r="D290" i="2"/>
  <c r="I290" i="2" s="1"/>
  <c r="D289" i="2"/>
  <c r="I289" i="2" s="1"/>
  <c r="D288" i="2"/>
  <c r="I288" i="2" s="1"/>
  <c r="D287" i="2"/>
  <c r="I287" i="2" s="1"/>
  <c r="D286" i="2"/>
  <c r="I286" i="2" s="1"/>
  <c r="D284" i="2"/>
  <c r="I284" i="2" s="1"/>
  <c r="D283" i="2"/>
  <c r="I283" i="2" s="1"/>
  <c r="D282" i="2"/>
  <c r="I282" i="2" s="1"/>
  <c r="D281" i="2"/>
  <c r="I281" i="2" s="1"/>
  <c r="D280" i="2"/>
  <c r="I280" i="2" s="1"/>
  <c r="D279" i="2"/>
  <c r="I279" i="2" s="1"/>
  <c r="D278" i="2"/>
  <c r="I278" i="2" s="1"/>
  <c r="D277" i="2"/>
  <c r="I277" i="2" s="1"/>
  <c r="D276" i="2"/>
  <c r="I276" i="2" s="1"/>
  <c r="D275" i="2"/>
  <c r="I275" i="2" s="1"/>
  <c r="D274" i="2"/>
  <c r="I274" i="2" s="1"/>
  <c r="D273" i="2"/>
  <c r="I273" i="2" s="1"/>
  <c r="D272" i="2"/>
  <c r="I272" i="2" s="1"/>
  <c r="D271" i="2"/>
  <c r="I271" i="2" s="1"/>
  <c r="D270" i="2"/>
  <c r="I270" i="2" s="1"/>
  <c r="D269" i="2"/>
  <c r="I269" i="2" s="1"/>
  <c r="D268" i="2"/>
  <c r="I268" i="2" s="1"/>
  <c r="D267" i="2"/>
  <c r="I267" i="2" s="1"/>
  <c r="D266" i="2"/>
  <c r="I266" i="2" s="1"/>
  <c r="D265" i="2"/>
  <c r="I265" i="2" s="1"/>
  <c r="D264" i="2"/>
  <c r="I264" i="2" s="1"/>
  <c r="D263" i="2"/>
  <c r="I263" i="2" s="1"/>
  <c r="D262" i="2"/>
  <c r="I262" i="2" s="1"/>
  <c r="D261" i="2"/>
  <c r="I261" i="2" s="1"/>
  <c r="D260" i="2"/>
  <c r="I260" i="2" s="1"/>
  <c r="D259" i="2"/>
  <c r="I259" i="2" s="1"/>
  <c r="D258" i="2"/>
  <c r="I258" i="2" s="1"/>
  <c r="D257" i="2"/>
  <c r="I257" i="2" s="1"/>
  <c r="D256" i="2"/>
  <c r="I256" i="2" s="1"/>
  <c r="D255" i="2"/>
  <c r="I255" i="2" s="1"/>
  <c r="D254" i="2"/>
  <c r="I254" i="2" s="1"/>
  <c r="D253" i="2"/>
  <c r="I253" i="2" s="1"/>
  <c r="D252" i="2"/>
  <c r="I252" i="2" s="1"/>
  <c r="D251" i="2"/>
  <c r="I251" i="2" s="1"/>
  <c r="D250" i="2"/>
  <c r="I250" i="2" s="1"/>
  <c r="D249" i="2"/>
  <c r="I249" i="2" s="1"/>
  <c r="D248" i="2"/>
  <c r="I248" i="2" s="1"/>
  <c r="D247" i="2"/>
  <c r="I247" i="2" s="1"/>
  <c r="D246" i="2"/>
  <c r="I246" i="2" s="1"/>
  <c r="D245" i="2"/>
  <c r="I245" i="2" s="1"/>
  <c r="D244" i="2"/>
  <c r="I244" i="2" s="1"/>
  <c r="D243" i="2"/>
  <c r="I243" i="2" s="1"/>
  <c r="D242" i="2"/>
  <c r="I242" i="2" s="1"/>
  <c r="D241" i="2"/>
  <c r="I241" i="2" s="1"/>
  <c r="D240" i="2"/>
  <c r="I240" i="2" s="1"/>
  <c r="D239" i="2"/>
  <c r="I239" i="2" s="1"/>
  <c r="D238" i="2"/>
  <c r="I238" i="2" s="1"/>
  <c r="D237" i="2"/>
  <c r="I237" i="2" s="1"/>
  <c r="D236" i="2"/>
  <c r="I236" i="2" s="1"/>
  <c r="D235" i="2"/>
  <c r="I235" i="2" s="1"/>
  <c r="D234" i="2"/>
  <c r="I234" i="2" s="1"/>
  <c r="D233" i="2"/>
  <c r="I233" i="2" s="1"/>
  <c r="D232" i="2"/>
  <c r="I232" i="2" s="1"/>
  <c r="D231" i="2"/>
  <c r="I231" i="2" s="1"/>
  <c r="D230" i="2"/>
  <c r="I230" i="2" s="1"/>
  <c r="D229" i="2"/>
  <c r="I229" i="2" s="1"/>
  <c r="D228" i="2"/>
  <c r="I228" i="2" s="1"/>
  <c r="D227" i="2"/>
  <c r="I227" i="2" s="1"/>
  <c r="D226" i="2"/>
  <c r="I226" i="2" s="1"/>
  <c r="D225" i="2"/>
  <c r="I225" i="2" s="1"/>
  <c r="D224" i="2"/>
  <c r="I224" i="2" s="1"/>
  <c r="D223" i="2"/>
  <c r="I223" i="2" s="1"/>
  <c r="D222" i="2"/>
  <c r="I222" i="2" s="1"/>
  <c r="D221" i="2"/>
  <c r="I221" i="2" s="1"/>
  <c r="D220" i="2"/>
  <c r="I220" i="2" s="1"/>
  <c r="D219" i="2"/>
  <c r="I219" i="2" s="1"/>
  <c r="D218" i="2"/>
  <c r="I218" i="2" s="1"/>
  <c r="D217" i="2"/>
  <c r="I217" i="2" s="1"/>
  <c r="D216" i="2"/>
  <c r="I216" i="2" s="1"/>
  <c r="D215" i="2"/>
  <c r="I215" i="2" s="1"/>
  <c r="D214" i="2"/>
  <c r="I214" i="2" s="1"/>
  <c r="D213" i="2"/>
  <c r="I213" i="2" s="1"/>
  <c r="D212" i="2"/>
  <c r="I212" i="2" s="1"/>
  <c r="D211" i="2"/>
  <c r="I211" i="2" s="1"/>
  <c r="D210" i="2"/>
  <c r="I210" i="2" s="1"/>
  <c r="D209" i="2"/>
  <c r="I209" i="2" s="1"/>
  <c r="D208" i="2"/>
  <c r="I208" i="2" s="1"/>
  <c r="D207" i="2"/>
  <c r="I207" i="2" s="1"/>
  <c r="D206" i="2"/>
  <c r="I206" i="2" s="1"/>
  <c r="D205" i="2"/>
  <c r="I205" i="2" s="1"/>
  <c r="D203" i="2"/>
  <c r="I203" i="2" s="1"/>
  <c r="D202" i="2"/>
  <c r="I202" i="2" s="1"/>
  <c r="D201" i="2"/>
  <c r="I201" i="2" s="1"/>
  <c r="D199" i="2"/>
  <c r="I199" i="2" s="1"/>
  <c r="D198" i="2"/>
  <c r="I198" i="2" s="1"/>
  <c r="D197" i="2"/>
  <c r="I197" i="2" s="1"/>
  <c r="D195" i="2"/>
  <c r="I195" i="2" s="1"/>
  <c r="D194" i="2"/>
  <c r="I194" i="2" s="1"/>
  <c r="D193" i="2"/>
  <c r="I193" i="2" s="1"/>
  <c r="D191" i="2"/>
  <c r="I191" i="2" s="1"/>
  <c r="D190" i="2"/>
  <c r="I190" i="2" s="1"/>
  <c r="D189" i="2"/>
  <c r="I189" i="2" s="1"/>
  <c r="D187" i="2"/>
  <c r="I187" i="2" s="1"/>
  <c r="D186" i="2"/>
  <c r="I186" i="2" s="1"/>
  <c r="D185" i="2"/>
  <c r="I185" i="2" s="1"/>
  <c r="D183" i="2"/>
  <c r="I183" i="2" s="1"/>
  <c r="D182" i="2"/>
  <c r="I182" i="2" s="1"/>
  <c r="D181" i="2"/>
  <c r="I181" i="2" s="1"/>
  <c r="D179" i="2"/>
  <c r="I179" i="2" s="1"/>
  <c r="D178" i="2"/>
  <c r="I178" i="2" s="1"/>
  <c r="D177" i="2"/>
  <c r="I177" i="2" s="1"/>
  <c r="D175" i="2"/>
  <c r="I175" i="2" s="1"/>
  <c r="D174" i="2"/>
  <c r="I174" i="2" s="1"/>
  <c r="D173" i="2"/>
  <c r="I173" i="2" s="1"/>
  <c r="D171" i="2"/>
  <c r="I171" i="2" s="1"/>
  <c r="D170" i="2"/>
  <c r="I170" i="2" s="1"/>
  <c r="D169" i="2"/>
  <c r="I169" i="2" s="1"/>
  <c r="D167" i="2"/>
  <c r="I167" i="2" s="1"/>
  <c r="D166" i="2"/>
  <c r="I166" i="2" s="1"/>
  <c r="D165" i="2"/>
  <c r="I165" i="2" s="1"/>
  <c r="D163" i="2"/>
  <c r="I163" i="2" s="1"/>
  <c r="D162" i="2"/>
  <c r="I162" i="2" s="1"/>
  <c r="D161" i="2"/>
  <c r="I161" i="2" s="1"/>
  <c r="D159" i="2"/>
  <c r="I159" i="2" s="1"/>
  <c r="D158" i="2"/>
  <c r="I158" i="2" s="1"/>
  <c r="D157" i="2"/>
  <c r="I157" i="2" s="1"/>
  <c r="D155" i="2"/>
  <c r="I155" i="2" s="1"/>
  <c r="D154" i="2"/>
  <c r="I154" i="2" s="1"/>
  <c r="D153" i="2"/>
  <c r="I153" i="2" s="1"/>
  <c r="D151" i="2"/>
  <c r="I151" i="2" s="1"/>
  <c r="D150" i="2"/>
  <c r="I150" i="2" s="1"/>
  <c r="D149" i="2"/>
  <c r="I149" i="2" s="1"/>
  <c r="D147" i="2"/>
  <c r="I147" i="2" s="1"/>
  <c r="D146" i="2"/>
  <c r="I146" i="2" s="1"/>
  <c r="D145" i="2"/>
  <c r="I145" i="2" s="1"/>
  <c r="D143" i="2"/>
  <c r="I143" i="2" s="1"/>
  <c r="D142" i="2"/>
  <c r="I142" i="2" s="1"/>
  <c r="D141" i="2"/>
  <c r="I141" i="2" s="1"/>
  <c r="D139" i="2"/>
  <c r="I139" i="2" s="1"/>
  <c r="D138" i="2"/>
  <c r="I138" i="2" s="1"/>
  <c r="D137" i="2"/>
  <c r="I137" i="2" s="1"/>
  <c r="D135" i="2"/>
  <c r="I135" i="2" s="1"/>
  <c r="D134" i="2"/>
  <c r="I134" i="2" s="1"/>
  <c r="D133" i="2"/>
  <c r="I133" i="2" s="1"/>
  <c r="D131" i="2"/>
  <c r="I131" i="2" s="1"/>
  <c r="D130" i="2"/>
  <c r="I130" i="2" s="1"/>
  <c r="D129" i="2"/>
  <c r="I129" i="2" s="1"/>
  <c r="D127" i="2"/>
  <c r="I127" i="2" s="1"/>
  <c r="D126" i="2"/>
  <c r="I126" i="2" s="1"/>
  <c r="D125" i="2"/>
  <c r="I125" i="2" s="1"/>
  <c r="D123" i="2"/>
  <c r="I123" i="2" s="1"/>
  <c r="D122" i="2"/>
  <c r="I122" i="2" s="1"/>
  <c r="D121" i="2"/>
  <c r="I121" i="2" s="1"/>
  <c r="D119" i="2"/>
  <c r="I119" i="2" s="1"/>
  <c r="D118" i="2"/>
  <c r="I118" i="2" s="1"/>
  <c r="D117" i="2"/>
  <c r="I117" i="2" s="1"/>
  <c r="D115" i="2"/>
  <c r="I115" i="2" s="1"/>
  <c r="D114" i="2"/>
  <c r="I114" i="2" s="1"/>
  <c r="D113" i="2"/>
  <c r="I113" i="2" s="1"/>
  <c r="D111" i="2"/>
  <c r="I111" i="2" s="1"/>
  <c r="D110" i="2"/>
  <c r="I110" i="2" s="1"/>
  <c r="D109" i="2"/>
  <c r="I109" i="2" s="1"/>
  <c r="D107" i="2"/>
  <c r="I107" i="2" s="1"/>
  <c r="D106" i="2"/>
  <c r="I106" i="2" s="1"/>
  <c r="D105" i="2"/>
  <c r="I105" i="2" s="1"/>
  <c r="D103" i="2"/>
  <c r="I103" i="2" s="1"/>
  <c r="D102" i="2"/>
  <c r="I102" i="2" s="1"/>
  <c r="D101" i="2"/>
  <c r="I101" i="2" s="1"/>
  <c r="D99" i="2"/>
  <c r="I99" i="2" s="1"/>
  <c r="D98" i="2"/>
  <c r="I98" i="2" s="1"/>
  <c r="D97" i="2"/>
  <c r="I97" i="2" s="1"/>
  <c r="D95" i="2"/>
  <c r="I95" i="2" s="1"/>
  <c r="D94" i="2"/>
  <c r="I94" i="2" s="1"/>
  <c r="D93" i="2"/>
  <c r="I93" i="2" s="1"/>
  <c r="D91" i="2"/>
  <c r="I91" i="2" s="1"/>
  <c r="D90" i="2"/>
  <c r="I90" i="2" s="1"/>
  <c r="D89" i="2"/>
  <c r="I89" i="2" s="1"/>
  <c r="D87" i="2"/>
  <c r="I87" i="2" s="1"/>
  <c r="D86" i="2"/>
  <c r="I86" i="2" s="1"/>
  <c r="D85" i="2"/>
  <c r="I85" i="2" s="1"/>
  <c r="D83" i="2"/>
  <c r="I83" i="2" s="1"/>
  <c r="D82" i="2"/>
  <c r="I82" i="2" s="1"/>
  <c r="D81" i="2"/>
  <c r="I81" i="2" s="1"/>
  <c r="D79" i="2"/>
  <c r="I79" i="2" s="1"/>
  <c r="D78" i="2"/>
  <c r="I78" i="2" s="1"/>
  <c r="D77" i="2"/>
  <c r="I77" i="2" s="1"/>
  <c r="D75" i="2"/>
  <c r="I75" i="2" s="1"/>
  <c r="D74" i="2"/>
  <c r="I74" i="2" s="1"/>
  <c r="D73" i="2"/>
  <c r="I73" i="2" s="1"/>
  <c r="D71" i="2"/>
  <c r="I71" i="2" s="1"/>
  <c r="L9" i="2" s="1"/>
  <c r="D70" i="2"/>
  <c r="I70" i="2" s="1"/>
  <c r="D69" i="2"/>
  <c r="I69" i="2" s="1"/>
  <c r="D67" i="2"/>
  <c r="I67" i="2" s="1"/>
  <c r="D66" i="2"/>
  <c r="I66" i="2" s="1"/>
  <c r="D65" i="2"/>
  <c r="I65" i="2" s="1"/>
  <c r="D63" i="2"/>
  <c r="I63" i="2" s="1"/>
  <c r="D62" i="2"/>
  <c r="I62" i="2" s="1"/>
  <c r="D61" i="2"/>
  <c r="I61" i="2" s="1"/>
  <c r="D59" i="2"/>
  <c r="I59" i="2" s="1"/>
  <c r="D58" i="2"/>
  <c r="I58" i="2" s="1"/>
  <c r="D57" i="2"/>
  <c r="I57" i="2" s="1"/>
  <c r="D55" i="2"/>
  <c r="I55" i="2" s="1"/>
  <c r="D54" i="2"/>
  <c r="I54" i="2" s="1"/>
  <c r="D53" i="2"/>
  <c r="I53" i="2" s="1"/>
  <c r="D51" i="2"/>
  <c r="I51" i="2" s="1"/>
  <c r="D50" i="2"/>
  <c r="I50" i="2" s="1"/>
  <c r="D49" i="2"/>
  <c r="I49" i="2" s="1"/>
  <c r="D48" i="2"/>
  <c r="I48" i="2" s="1"/>
  <c r="D47" i="2"/>
  <c r="I47" i="2" s="1"/>
  <c r="D45" i="2"/>
  <c r="I45" i="2" s="1"/>
  <c r="D44" i="2"/>
  <c r="I44" i="2" s="1"/>
  <c r="D43" i="2"/>
  <c r="I43" i="2" s="1"/>
  <c r="D41" i="2"/>
  <c r="I41" i="2" s="1"/>
  <c r="D39" i="2"/>
  <c r="I39" i="2" s="1"/>
  <c r="D38" i="2"/>
  <c r="I38" i="2" s="1"/>
  <c r="D37" i="2"/>
  <c r="I37" i="2" s="1"/>
  <c r="D35" i="2"/>
  <c r="I35" i="2" s="1"/>
  <c r="D34" i="2"/>
  <c r="I34" i="2" s="1"/>
  <c r="D33" i="2"/>
  <c r="I33" i="2" s="1"/>
  <c r="D32" i="2"/>
  <c r="I32" i="2" s="1"/>
  <c r="D31" i="2"/>
  <c r="I31" i="2" s="1"/>
  <c r="D29" i="2"/>
  <c r="I29" i="2" s="1"/>
  <c r="D28" i="2"/>
  <c r="I28" i="2" s="1"/>
  <c r="D27" i="2"/>
  <c r="I27" i="2" s="1"/>
  <c r="D25" i="2"/>
  <c r="I25" i="2" s="1"/>
  <c r="D23" i="2"/>
  <c r="I23" i="2" s="1"/>
  <c r="D22" i="2"/>
  <c r="I22" i="2" s="1"/>
  <c r="D21" i="2"/>
  <c r="I21" i="2" s="1"/>
  <c r="D19" i="2"/>
  <c r="I19" i="2" s="1"/>
  <c r="D18" i="2"/>
  <c r="I18" i="2" s="1"/>
  <c r="D17" i="2"/>
  <c r="I17" i="2" s="1"/>
  <c r="D16" i="2"/>
  <c r="I16" i="2" s="1"/>
  <c r="D15" i="2"/>
  <c r="I15" i="2" s="1"/>
  <c r="D13" i="2"/>
  <c r="I13" i="2" s="1"/>
  <c r="D12" i="2"/>
  <c r="I12" i="2" s="1"/>
  <c r="D11" i="2"/>
  <c r="I11" i="2" s="1"/>
  <c r="D10" i="2"/>
  <c r="I10" i="2" s="1"/>
  <c r="D9" i="2"/>
  <c r="I9" i="2" s="1"/>
  <c r="D8" i="2"/>
  <c r="I8" i="2" s="1"/>
  <c r="D7" i="2"/>
  <c r="I7" i="2" s="1"/>
  <c r="D6" i="2"/>
  <c r="I6" i="2" s="1"/>
  <c r="D5" i="2"/>
  <c r="I5" i="2" s="1"/>
  <c r="D4" i="2"/>
  <c r="I4" i="2" s="1"/>
  <c r="D2" i="2"/>
  <c r="I2" i="2" s="1"/>
  <c r="L10" i="2" l="1"/>
  <c r="L12" i="2"/>
  <c r="L13" i="2"/>
  <c r="L14" i="2"/>
  <c r="L11" i="2"/>
  <c r="L15" i="2"/>
  <c r="D14" i="2"/>
  <c r="I14" i="2" s="1"/>
  <c r="D20" i="2"/>
  <c r="I20" i="2" s="1"/>
  <c r="D24" i="2"/>
  <c r="I24" i="2" s="1"/>
  <c r="D26" i="2"/>
  <c r="I26" i="2" s="1"/>
  <c r="D30" i="2"/>
  <c r="I30" i="2" s="1"/>
  <c r="D36" i="2"/>
  <c r="I36" i="2" s="1"/>
  <c r="D40" i="2"/>
  <c r="I40" i="2" s="1"/>
  <c r="D42" i="2"/>
  <c r="I42" i="2" s="1"/>
  <c r="D46" i="2"/>
  <c r="I46" i="2" s="1"/>
  <c r="D52" i="2"/>
  <c r="I52" i="2" s="1"/>
  <c r="D56" i="2"/>
  <c r="I56" i="2" s="1"/>
  <c r="D60" i="2"/>
  <c r="I60" i="2" s="1"/>
  <c r="D64" i="2"/>
  <c r="I64" i="2" s="1"/>
  <c r="D68" i="2"/>
  <c r="I68" i="2" s="1"/>
  <c r="D72" i="2"/>
  <c r="I72" i="2" s="1"/>
  <c r="D76" i="2"/>
  <c r="I76" i="2" s="1"/>
  <c r="D80" i="2"/>
  <c r="I80" i="2" s="1"/>
  <c r="D84" i="2"/>
  <c r="I84" i="2" s="1"/>
  <c r="D88" i="2"/>
  <c r="I88" i="2" s="1"/>
  <c r="D92" i="2"/>
  <c r="I92" i="2" s="1"/>
  <c r="D96" i="2"/>
  <c r="I96" i="2" s="1"/>
  <c r="D100" i="2"/>
  <c r="I100" i="2" s="1"/>
  <c r="D104" i="2"/>
  <c r="I104" i="2" s="1"/>
  <c r="D108" i="2"/>
  <c r="I108" i="2" s="1"/>
  <c r="D112" i="2"/>
  <c r="I112" i="2" s="1"/>
  <c r="D116" i="2"/>
  <c r="I116" i="2" s="1"/>
  <c r="D120" i="2"/>
  <c r="I120" i="2" s="1"/>
  <c r="D124" i="2"/>
  <c r="I124" i="2" s="1"/>
  <c r="D128" i="2"/>
  <c r="I128" i="2" s="1"/>
  <c r="D132" i="2"/>
  <c r="I132" i="2" s="1"/>
  <c r="D136" i="2"/>
  <c r="I136" i="2" s="1"/>
  <c r="D140" i="2"/>
  <c r="I140" i="2" s="1"/>
  <c r="D144" i="2"/>
  <c r="I144" i="2" s="1"/>
  <c r="D148" i="2"/>
  <c r="I148" i="2" s="1"/>
  <c r="D152" i="2"/>
  <c r="I152" i="2" s="1"/>
  <c r="D156" i="2"/>
  <c r="I156" i="2" s="1"/>
  <c r="D160" i="2"/>
  <c r="I160" i="2" s="1"/>
  <c r="D164" i="2"/>
  <c r="I164" i="2" s="1"/>
  <c r="D168" i="2"/>
  <c r="I168" i="2" s="1"/>
  <c r="D172" i="2"/>
  <c r="I172" i="2" s="1"/>
  <c r="D176" i="2"/>
  <c r="I176" i="2" s="1"/>
  <c r="D180" i="2"/>
  <c r="I180" i="2" s="1"/>
  <c r="D184" i="2"/>
  <c r="I184" i="2" s="1"/>
  <c r="D188" i="2"/>
  <c r="I188" i="2" s="1"/>
  <c r="D192" i="2"/>
  <c r="I192" i="2" s="1"/>
  <c r="D196" i="2"/>
  <c r="I196" i="2" s="1"/>
  <c r="D200" i="2"/>
  <c r="I200" i="2" s="1"/>
  <c r="D204" i="2"/>
  <c r="I204" i="2" s="1"/>
</calcChain>
</file>

<file path=xl/sharedStrings.xml><?xml version="1.0" encoding="utf-8"?>
<sst xmlns="http://schemas.openxmlformats.org/spreadsheetml/2006/main" count="30" uniqueCount="25">
  <si>
    <t>HP</t>
  </si>
  <si>
    <t>GDP</t>
  </si>
  <si>
    <t>YP</t>
  </si>
  <si>
    <t>GDI</t>
  </si>
  <si>
    <t>YI</t>
  </si>
  <si>
    <t>FRED: https://fred.stlouisfed.org/series/A261RX1Q020SBEA</t>
  </si>
  <si>
    <t>Year</t>
  </si>
  <si>
    <t>AY/HP</t>
  </si>
  <si>
    <t>Growth rate</t>
  </si>
  <si>
    <t>1948-1965</t>
  </si>
  <si>
    <t>1965-1970</t>
  </si>
  <si>
    <t>1970-1980</t>
  </si>
  <si>
    <t>2004-2010</t>
  </si>
  <si>
    <t>2010-2019</t>
  </si>
  <si>
    <t>Hours Worked</t>
  </si>
  <si>
    <t>Variable</t>
  </si>
  <si>
    <t>Explanation</t>
  </si>
  <si>
    <t>Source</t>
  </si>
  <si>
    <t>AY</t>
  </si>
  <si>
    <t>Geometric average of YP and YI</t>
  </si>
  <si>
    <t>Note</t>
  </si>
  <si>
    <t>FRED: https://fred.stlouisfed.org/series/GDPC1</t>
  </si>
  <si>
    <t>An unpublished Excel obtained from BLS</t>
  </si>
  <si>
    <t>1980-1995</t>
  </si>
  <si>
    <t>1995-2004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</si>
</sst>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0.0##;\-####0.0##;0.0##;@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0" xfId="1" applyFont="1"/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</cellXfs>
  <cellStyles count="2">
    <cellStyle name="Normal" xfId="0" builtinId="0"/>
    <cellStyle name="Normal 1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zoomScale="120" zoomScaleNormal="120" workbookViewId="0">
      <selection activeCell="B7" sqref="B7"/>
    </sheetView>
  </sheetViews>
  <sheetFormatPr defaultColWidth="10.83203125" defaultRowHeight="15.5" x14ac:dyDescent="0.35"/>
  <cols>
    <col min="1" max="1" width="8.58203125" style="1" customWidth="1"/>
    <col min="2" max="2" width="28" style="1" customWidth="1"/>
    <col min="3" max="3" width="49.08203125" style="1" customWidth="1"/>
    <col min="4" max="4" width="27.33203125" style="1" customWidth="1"/>
    <col min="5" max="16384" width="10.83203125" style="1"/>
  </cols>
  <sheetData>
    <row r="1" spans="1:4" x14ac:dyDescent="0.35">
      <c r="A1" s="1" t="s">
        <v>15</v>
      </c>
      <c r="B1" s="1" t="s">
        <v>16</v>
      </c>
      <c r="C1" s="1" t="s">
        <v>17</v>
      </c>
      <c r="D1" s="1" t="s">
        <v>20</v>
      </c>
    </row>
    <row r="2" spans="1:4" x14ac:dyDescent="0.35">
      <c r="A2" s="1" t="s">
        <v>0</v>
      </c>
      <c r="B2" s="1" t="s">
        <v>14</v>
      </c>
      <c r="C2" s="1" t="s">
        <v>22</v>
      </c>
    </row>
    <row r="3" spans="1:4" x14ac:dyDescent="0.35">
      <c r="A3" s="1" t="s">
        <v>2</v>
      </c>
      <c r="B3" s="1" t="s">
        <v>1</v>
      </c>
      <c r="C3" s="9" t="s">
        <v>21</v>
      </c>
    </row>
    <row r="4" spans="1:4" x14ac:dyDescent="0.35">
      <c r="A4" s="1" t="s">
        <v>4</v>
      </c>
      <c r="B4" s="1" t="s">
        <v>3</v>
      </c>
      <c r="C4" s="9" t="s">
        <v>5</v>
      </c>
    </row>
    <row r="5" spans="1:4" x14ac:dyDescent="0.35">
      <c r="A5" s="1" t="s">
        <v>18</v>
      </c>
      <c r="B5" s="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2"/>
  <sheetViews>
    <sheetView topLeftCell="A118" zoomScale="110" zoomScaleNormal="110" workbookViewId="0">
      <selection activeCell="B8" sqref="B8"/>
    </sheetView>
  </sheetViews>
  <sheetFormatPr defaultColWidth="10.83203125" defaultRowHeight="15" x14ac:dyDescent="0.3"/>
  <cols>
    <col min="1" max="4" width="10.83203125" style="2"/>
    <col min="5" max="5" width="3.08203125" style="2" customWidth="1"/>
    <col min="6" max="6" width="10.83203125" style="2"/>
    <col min="7" max="7" width="3.5" style="2" customWidth="1"/>
    <col min="8" max="8" width="3.33203125" style="2" customWidth="1"/>
    <col min="9" max="9" width="7.08203125" style="2" customWidth="1"/>
    <col min="10" max="11" width="10.83203125" style="2"/>
    <col min="12" max="12" width="12.83203125" style="2" customWidth="1"/>
    <col min="13" max="16384" width="10.83203125" style="2"/>
  </cols>
  <sheetData>
    <row r="1" spans="1:12" x14ac:dyDescent="0.3">
      <c r="A1" s="2" t="s">
        <v>6</v>
      </c>
      <c r="B1" s="2" t="s">
        <v>2</v>
      </c>
      <c r="C1" s="2" t="s">
        <v>4</v>
      </c>
      <c r="D1" s="3" t="s">
        <v>18</v>
      </c>
      <c r="F1" s="2" t="s">
        <v>0</v>
      </c>
      <c r="I1" s="2" t="s">
        <v>7</v>
      </c>
    </row>
    <row r="2" spans="1:12" x14ac:dyDescent="0.3">
      <c r="A2" s="3">
        <v>1948</v>
      </c>
      <c r="B2" s="3">
        <v>2086.0169999999998</v>
      </c>
      <c r="C2" s="3">
        <v>2080.7559999999999</v>
      </c>
      <c r="D2" s="4">
        <f>(B2^0.5)*(C2^0.5)</f>
        <v>2083.3848393544577</v>
      </c>
      <c r="F2" s="5">
        <v>122.18600000000001</v>
      </c>
      <c r="G2" s="5"/>
      <c r="I2" s="3">
        <f>D2/F2</f>
        <v>17.050929233745745</v>
      </c>
    </row>
    <row r="3" spans="1:12" x14ac:dyDescent="0.3">
      <c r="A3" s="3">
        <v>1948.25</v>
      </c>
      <c r="B3" s="3">
        <v>2120.4499999999998</v>
      </c>
      <c r="C3" s="3">
        <v>2128.9119999999998</v>
      </c>
      <c r="D3" s="4">
        <f t="shared" ref="D3:D66" si="0">(B3^0.5)*(C3^0.5)</f>
        <v>2124.676787278479</v>
      </c>
      <c r="F3" s="5">
        <v>122.46599999999999</v>
      </c>
      <c r="G3" s="5"/>
      <c r="I3" s="3">
        <f t="shared" ref="I3:I66" si="1">D3/F3</f>
        <v>17.349115569043484</v>
      </c>
    </row>
    <row r="4" spans="1:12" x14ac:dyDescent="0.3">
      <c r="A4" s="3">
        <v>1948.5</v>
      </c>
      <c r="B4" s="3">
        <v>2132.598</v>
      </c>
      <c r="C4" s="3">
        <v>2130.6419999999998</v>
      </c>
      <c r="D4" s="4">
        <f t="shared" si="0"/>
        <v>2131.6197756438646</v>
      </c>
      <c r="F4" s="5">
        <v>123.83199999999999</v>
      </c>
      <c r="G4" s="5"/>
      <c r="I4" s="3">
        <f t="shared" si="1"/>
        <v>17.213803989630019</v>
      </c>
    </row>
    <row r="5" spans="1:12" x14ac:dyDescent="0.3">
      <c r="A5" s="3">
        <v>1948.75</v>
      </c>
      <c r="B5" s="3">
        <v>2134.9810000000002</v>
      </c>
      <c r="C5" s="3">
        <v>2141.5079999999998</v>
      </c>
      <c r="D5" s="4">
        <f t="shared" si="0"/>
        <v>2138.2420095368061</v>
      </c>
      <c r="F5" s="5">
        <v>123.375</v>
      </c>
      <c r="G5" s="5"/>
      <c r="I5" s="3">
        <f t="shared" si="1"/>
        <v>17.33124222522234</v>
      </c>
    </row>
    <row r="6" spans="1:12" x14ac:dyDescent="0.3">
      <c r="A6" s="3">
        <v>1949</v>
      </c>
      <c r="B6" s="3">
        <v>2105.5619999999999</v>
      </c>
      <c r="C6" s="3">
        <v>2099.0340000000001</v>
      </c>
      <c r="D6" s="4">
        <f t="shared" si="0"/>
        <v>2102.2954661769118</v>
      </c>
      <c r="F6" s="5">
        <v>121.952</v>
      </c>
      <c r="G6" s="5"/>
      <c r="I6" s="3">
        <f t="shared" si="1"/>
        <v>17.238712494890709</v>
      </c>
    </row>
    <row r="7" spans="1:12" x14ac:dyDescent="0.3">
      <c r="A7" s="3">
        <v>1949.25</v>
      </c>
      <c r="B7" s="3">
        <v>2098.38</v>
      </c>
      <c r="C7" s="3">
        <v>2093.0569999999998</v>
      </c>
      <c r="D7" s="4">
        <f t="shared" si="0"/>
        <v>2095.7168099865021</v>
      </c>
      <c r="F7" s="5">
        <v>121.12</v>
      </c>
      <c r="G7" s="5"/>
      <c r="I7" s="3">
        <f t="shared" si="1"/>
        <v>17.302813820892521</v>
      </c>
    </row>
    <row r="8" spans="1:12" x14ac:dyDescent="0.3">
      <c r="A8" s="3">
        <v>1949.5</v>
      </c>
      <c r="B8" s="3">
        <v>2120.0439999999999</v>
      </c>
      <c r="C8" s="3">
        <v>2104.3130000000001</v>
      </c>
      <c r="D8" s="4">
        <f t="shared" si="0"/>
        <v>2112.1638548588035</v>
      </c>
      <c r="F8" s="5">
        <v>119.399</v>
      </c>
      <c r="G8" s="5"/>
      <c r="I8" s="3">
        <f t="shared" si="1"/>
        <v>17.689962686947155</v>
      </c>
      <c r="K8" s="10" t="s">
        <v>6</v>
      </c>
      <c r="L8" s="11" t="s">
        <v>8</v>
      </c>
    </row>
    <row r="9" spans="1:12" x14ac:dyDescent="0.3">
      <c r="A9" s="3">
        <v>1949.75</v>
      </c>
      <c r="B9" s="3">
        <v>2102.2510000000002</v>
      </c>
      <c r="C9" s="3">
        <v>2075.884</v>
      </c>
      <c r="D9" s="4">
        <f t="shared" si="0"/>
        <v>2089.0259009605411</v>
      </c>
      <c r="F9" s="5">
        <v>118.229</v>
      </c>
      <c r="G9" s="5"/>
      <c r="I9" s="3">
        <f t="shared" si="1"/>
        <v>17.66931887236246</v>
      </c>
      <c r="K9" s="10" t="s">
        <v>9</v>
      </c>
      <c r="L9" s="11">
        <f>100*LN(I71/I3)/17</f>
        <v>2.8502524583301256</v>
      </c>
    </row>
    <row r="10" spans="1:12" x14ac:dyDescent="0.3">
      <c r="A10" s="3">
        <v>1950</v>
      </c>
      <c r="B10" s="3">
        <v>2184.8719999999998</v>
      </c>
      <c r="C10" s="3">
        <v>2159.027</v>
      </c>
      <c r="D10" s="4">
        <f t="shared" si="0"/>
        <v>2171.9110570057878</v>
      </c>
      <c r="F10" s="5">
        <v>118.58499999999999</v>
      </c>
      <c r="G10" s="5"/>
      <c r="I10" s="3">
        <f t="shared" si="1"/>
        <v>18.315225846488072</v>
      </c>
      <c r="K10" s="10" t="s">
        <v>10</v>
      </c>
      <c r="L10" s="11">
        <f>100*LN(I91/I71)/5</f>
        <v>2.1091221995405371</v>
      </c>
    </row>
    <row r="11" spans="1:12" x14ac:dyDescent="0.3">
      <c r="A11" s="3">
        <v>1950.25</v>
      </c>
      <c r="B11" s="3">
        <v>2251.5070000000001</v>
      </c>
      <c r="C11" s="3">
        <v>2248.02</v>
      </c>
      <c r="D11" s="4">
        <f t="shared" si="0"/>
        <v>2249.7628244194989</v>
      </c>
      <c r="F11" s="5">
        <v>120.81399999999999</v>
      </c>
      <c r="G11" s="5"/>
      <c r="I11" s="3">
        <f t="shared" si="1"/>
        <v>18.621706295789387</v>
      </c>
      <c r="K11" s="10" t="s">
        <v>11</v>
      </c>
      <c r="L11" s="11">
        <f>100*LN(I131/I91)/10</f>
        <v>1.4335081196208026</v>
      </c>
    </row>
    <row r="12" spans="1:12" x14ac:dyDescent="0.3">
      <c r="A12" s="3">
        <v>1950.5</v>
      </c>
      <c r="B12" s="3">
        <v>2338.5140000000001</v>
      </c>
      <c r="C12" s="3">
        <v>2333.7289999999998</v>
      </c>
      <c r="D12" s="4">
        <f t="shared" si="0"/>
        <v>2336.120274880127</v>
      </c>
      <c r="F12" s="5">
        <v>124.16500000000001</v>
      </c>
      <c r="G12" s="5"/>
      <c r="I12" s="3">
        <f t="shared" si="1"/>
        <v>18.814644021101977</v>
      </c>
      <c r="K12" s="10" t="s">
        <v>23</v>
      </c>
      <c r="L12" s="11">
        <f>100*LN(I191/I131)/15</f>
        <v>1.5030268624666521</v>
      </c>
    </row>
    <row r="13" spans="1:12" x14ac:dyDescent="0.3">
      <c r="A13" s="3">
        <v>1950.75</v>
      </c>
      <c r="B13" s="3">
        <v>2383.2910000000002</v>
      </c>
      <c r="C13" s="3">
        <v>2378.4560000000001</v>
      </c>
      <c r="D13" s="4">
        <f t="shared" si="0"/>
        <v>2380.8722726547094</v>
      </c>
      <c r="F13" s="5">
        <v>125.827</v>
      </c>
      <c r="G13" s="5"/>
      <c r="I13" s="3">
        <f t="shared" si="1"/>
        <v>18.921791607959417</v>
      </c>
      <c r="K13" s="10" t="s">
        <v>24</v>
      </c>
      <c r="L13" s="11">
        <f>100*LN(I227/I191)/9</f>
        <v>2.5839134872009448</v>
      </c>
    </row>
    <row r="14" spans="1:12" x14ac:dyDescent="0.3">
      <c r="A14" s="3">
        <v>1951</v>
      </c>
      <c r="B14" s="3">
        <v>2415.66</v>
      </c>
      <c r="C14" s="3">
        <v>2390.7460000000001</v>
      </c>
      <c r="D14" s="4">
        <f t="shared" si="0"/>
        <v>2403.1707143605095</v>
      </c>
      <c r="F14" s="5">
        <v>128.52199999999999</v>
      </c>
      <c r="G14" s="5"/>
      <c r="I14" s="3">
        <f t="shared" si="1"/>
        <v>18.698516319077743</v>
      </c>
      <c r="K14" s="10" t="s">
        <v>12</v>
      </c>
      <c r="L14" s="11">
        <f>100*LN(I251/I227)/6</f>
        <v>1.6760136949412405</v>
      </c>
    </row>
    <row r="15" spans="1:12" x14ac:dyDescent="0.3">
      <c r="A15" s="3">
        <v>1951.25</v>
      </c>
      <c r="B15" s="3">
        <v>2457.5169999999998</v>
      </c>
      <c r="C15" s="3">
        <v>2432.951</v>
      </c>
      <c r="D15" s="4">
        <f t="shared" si="0"/>
        <v>2445.2031495699903</v>
      </c>
      <c r="F15" s="5">
        <v>129.98699999999999</v>
      </c>
      <c r="G15" s="5"/>
      <c r="I15" s="3">
        <f t="shared" si="1"/>
        <v>18.811136110303263</v>
      </c>
      <c r="K15" s="10" t="s">
        <v>13</v>
      </c>
      <c r="L15" s="11">
        <f>100*LN(I287/I251)/9</f>
        <v>0.8231889007337434</v>
      </c>
    </row>
    <row r="16" spans="1:12" x14ac:dyDescent="0.3">
      <c r="A16" s="3">
        <v>1951.5</v>
      </c>
      <c r="B16" s="3">
        <v>2508.1660000000002</v>
      </c>
      <c r="C16" s="3">
        <v>2475.6030000000001</v>
      </c>
      <c r="D16" s="4">
        <f t="shared" si="0"/>
        <v>2491.8313093181091</v>
      </c>
      <c r="F16" s="5">
        <v>129.44399999999999</v>
      </c>
      <c r="G16" s="5"/>
      <c r="I16" s="3">
        <f t="shared" si="1"/>
        <v>19.250265051436216</v>
      </c>
    </row>
    <row r="17" spans="1:9" x14ac:dyDescent="0.3">
      <c r="A17" s="3">
        <v>1951.75</v>
      </c>
      <c r="B17" s="3">
        <v>2513.69</v>
      </c>
      <c r="C17" s="3">
        <v>2497.42</v>
      </c>
      <c r="D17" s="4">
        <f t="shared" si="0"/>
        <v>2505.5417936645958</v>
      </c>
      <c r="F17" s="5">
        <v>129.761</v>
      </c>
      <c r="G17" s="5"/>
      <c r="I17" s="3">
        <f t="shared" si="1"/>
        <v>19.308897077431553</v>
      </c>
    </row>
    <row r="18" spans="1:9" x14ac:dyDescent="0.3">
      <c r="A18" s="3">
        <v>1952</v>
      </c>
      <c r="B18" s="3">
        <v>2540.5500000000002</v>
      </c>
      <c r="C18" s="3">
        <v>2513.9499999999998</v>
      </c>
      <c r="D18" s="4">
        <f t="shared" si="0"/>
        <v>2527.2150032199479</v>
      </c>
      <c r="F18" s="5">
        <v>130.25899999999999</v>
      </c>
      <c r="G18" s="5"/>
      <c r="I18" s="3">
        <f t="shared" si="1"/>
        <v>19.401461727941626</v>
      </c>
    </row>
    <row r="19" spans="1:9" x14ac:dyDescent="0.3">
      <c r="A19" s="3">
        <v>1952.25</v>
      </c>
      <c r="B19" s="3">
        <v>2546.0219999999999</v>
      </c>
      <c r="C19" s="3">
        <v>2528.9140000000002</v>
      </c>
      <c r="D19" s="4">
        <f t="shared" si="0"/>
        <v>2537.4535818627305</v>
      </c>
      <c r="F19" s="5">
        <v>129.76400000000001</v>
      </c>
      <c r="G19" s="5"/>
      <c r="I19" s="3">
        <f t="shared" si="1"/>
        <v>19.554372413479317</v>
      </c>
    </row>
    <row r="20" spans="1:9" x14ac:dyDescent="0.3">
      <c r="A20" s="3">
        <v>1952.5</v>
      </c>
      <c r="B20" s="3">
        <v>2564.4009999999998</v>
      </c>
      <c r="C20" s="3">
        <v>2552.5189999999998</v>
      </c>
      <c r="D20" s="4">
        <f t="shared" si="0"/>
        <v>2558.4531021926118</v>
      </c>
      <c r="F20" s="5">
        <v>130.29900000000001</v>
      </c>
      <c r="G20" s="5"/>
      <c r="I20" s="3">
        <f t="shared" si="1"/>
        <v>19.635247409363171</v>
      </c>
    </row>
    <row r="21" spans="1:9" x14ac:dyDescent="0.3">
      <c r="A21" s="3">
        <v>1952.75</v>
      </c>
      <c r="B21" s="3">
        <v>2648.6210000000001</v>
      </c>
      <c r="C21" s="3">
        <v>2630.9470000000001</v>
      </c>
      <c r="D21" s="4">
        <f t="shared" si="0"/>
        <v>2639.7692084890678</v>
      </c>
      <c r="F21" s="5">
        <v>132.703</v>
      </c>
      <c r="G21" s="5"/>
      <c r="I21" s="3">
        <f t="shared" si="1"/>
        <v>19.892309958999178</v>
      </c>
    </row>
    <row r="22" spans="1:9" x14ac:dyDescent="0.3">
      <c r="A22" s="3">
        <v>1953</v>
      </c>
      <c r="B22" s="3">
        <v>2697.855</v>
      </c>
      <c r="C22" s="3">
        <v>2677.64</v>
      </c>
      <c r="D22" s="4">
        <f t="shared" si="0"/>
        <v>2687.7284948818769</v>
      </c>
      <c r="F22" s="5">
        <v>133.172</v>
      </c>
      <c r="G22" s="5"/>
      <c r="I22" s="3">
        <f t="shared" si="1"/>
        <v>20.182384396734125</v>
      </c>
    </row>
    <row r="23" spans="1:9" x14ac:dyDescent="0.3">
      <c r="A23" s="3">
        <v>1953.25</v>
      </c>
      <c r="B23" s="3">
        <v>2718.7089999999998</v>
      </c>
      <c r="C23" s="3">
        <v>2696.2710000000002</v>
      </c>
      <c r="D23" s="4">
        <f t="shared" si="0"/>
        <v>2707.4667558695901</v>
      </c>
      <c r="F23" s="5">
        <v>133.006</v>
      </c>
      <c r="G23" s="5"/>
      <c r="I23" s="3">
        <f t="shared" si="1"/>
        <v>20.355974586632108</v>
      </c>
    </row>
    <row r="24" spans="1:9" x14ac:dyDescent="0.3">
      <c r="A24" s="3">
        <v>1953.5</v>
      </c>
      <c r="B24" s="3">
        <v>2703.4110000000001</v>
      </c>
      <c r="C24" s="3">
        <v>2678.7379999999998</v>
      </c>
      <c r="D24" s="4">
        <f t="shared" si="0"/>
        <v>2691.0462231849529</v>
      </c>
      <c r="F24" s="5">
        <v>132.12200000000001</v>
      </c>
      <c r="G24" s="5"/>
      <c r="I24" s="3">
        <f t="shared" si="1"/>
        <v>20.367888944952032</v>
      </c>
    </row>
    <row r="25" spans="1:9" x14ac:dyDescent="0.3">
      <c r="A25" s="3">
        <v>1953.75</v>
      </c>
      <c r="B25" s="3">
        <v>2662.482</v>
      </c>
      <c r="C25" s="3">
        <v>2624.9250000000002</v>
      </c>
      <c r="D25" s="4">
        <f t="shared" si="0"/>
        <v>2643.6368063427321</v>
      </c>
      <c r="F25" s="5">
        <v>130.494</v>
      </c>
      <c r="G25" s="5"/>
      <c r="I25" s="3">
        <f t="shared" si="1"/>
        <v>20.2586847390894</v>
      </c>
    </row>
    <row r="26" spans="1:9" x14ac:dyDescent="0.3">
      <c r="A26" s="3">
        <v>1954</v>
      </c>
      <c r="B26" s="3">
        <v>2649.7550000000001</v>
      </c>
      <c r="C26" s="3">
        <v>2630.5740000000001</v>
      </c>
      <c r="D26" s="4">
        <f t="shared" si="0"/>
        <v>2640.147081010829</v>
      </c>
      <c r="F26" s="5">
        <v>129.38399999999999</v>
      </c>
      <c r="G26" s="5"/>
      <c r="I26" s="3">
        <f t="shared" si="1"/>
        <v>20.405514445455616</v>
      </c>
    </row>
    <row r="27" spans="1:9" x14ac:dyDescent="0.3">
      <c r="A27" s="3">
        <v>1954.25</v>
      </c>
      <c r="B27" s="3">
        <v>2652.643</v>
      </c>
      <c r="C27" s="3">
        <v>2635.3110000000001</v>
      </c>
      <c r="D27" s="4">
        <f t="shared" si="0"/>
        <v>2643.9627979555617</v>
      </c>
      <c r="F27" s="5">
        <v>127.80500000000001</v>
      </c>
      <c r="G27" s="5"/>
      <c r="I27" s="3">
        <f t="shared" si="1"/>
        <v>20.687475434885659</v>
      </c>
    </row>
    <row r="28" spans="1:9" x14ac:dyDescent="0.3">
      <c r="A28" s="3">
        <v>1954.5</v>
      </c>
      <c r="B28" s="3">
        <v>2682.6010000000001</v>
      </c>
      <c r="C28" s="3">
        <v>2658.9580000000001</v>
      </c>
      <c r="D28" s="4">
        <f t="shared" si="0"/>
        <v>2670.7533374982427</v>
      </c>
      <c r="F28" s="5">
        <v>127.372</v>
      </c>
      <c r="G28" s="5"/>
      <c r="I28" s="3">
        <f t="shared" si="1"/>
        <v>20.968135363331367</v>
      </c>
    </row>
    <row r="29" spans="1:9" x14ac:dyDescent="0.3">
      <c r="A29" s="3">
        <v>1954.75</v>
      </c>
      <c r="B29" s="3">
        <v>2735.0909999999999</v>
      </c>
      <c r="C29" s="3">
        <v>2715.3319999999999</v>
      </c>
      <c r="D29" s="4">
        <f t="shared" si="0"/>
        <v>2725.1935922447783</v>
      </c>
      <c r="F29" s="5">
        <v>128.57</v>
      </c>
      <c r="G29" s="5"/>
      <c r="I29" s="3">
        <f t="shared" si="1"/>
        <v>21.196185675077999</v>
      </c>
    </row>
    <row r="30" spans="1:9" x14ac:dyDescent="0.3">
      <c r="A30" s="3">
        <v>1955</v>
      </c>
      <c r="B30" s="3">
        <v>2813.212</v>
      </c>
      <c r="C30" s="3">
        <v>2789.855</v>
      </c>
      <c r="D30" s="4">
        <f t="shared" si="0"/>
        <v>2801.5091583394833</v>
      </c>
      <c r="F30" s="5">
        <v>130.44800000000001</v>
      </c>
      <c r="G30" s="5"/>
      <c r="I30" s="3">
        <f t="shared" si="1"/>
        <v>21.476060639791203</v>
      </c>
    </row>
    <row r="31" spans="1:9" x14ac:dyDescent="0.3">
      <c r="A31" s="3">
        <v>1955.25</v>
      </c>
      <c r="B31" s="3">
        <v>2858.9879999999998</v>
      </c>
      <c r="C31" s="3">
        <v>2846.8180000000002</v>
      </c>
      <c r="D31" s="4">
        <f t="shared" si="0"/>
        <v>2852.8965105983075</v>
      </c>
      <c r="F31" s="5">
        <v>131.46600000000001</v>
      </c>
      <c r="G31" s="5"/>
      <c r="I31" s="3">
        <f t="shared" si="1"/>
        <v>21.700641311048539</v>
      </c>
    </row>
    <row r="32" spans="1:9" x14ac:dyDescent="0.3">
      <c r="A32" s="3">
        <v>1955.5</v>
      </c>
      <c r="B32" s="3">
        <v>2897.598</v>
      </c>
      <c r="C32" s="3">
        <v>2884.163</v>
      </c>
      <c r="D32" s="4">
        <f t="shared" si="0"/>
        <v>2890.872695307422</v>
      </c>
      <c r="F32" s="5">
        <v>133.27600000000001</v>
      </c>
      <c r="G32" s="5"/>
      <c r="I32" s="3">
        <f t="shared" si="1"/>
        <v>21.690872289890315</v>
      </c>
    </row>
    <row r="33" spans="1:9" x14ac:dyDescent="0.3">
      <c r="A33" s="3">
        <v>1955.75</v>
      </c>
      <c r="B33" s="3">
        <v>2914.9929999999999</v>
      </c>
      <c r="C33" s="3">
        <v>2906.1689999999999</v>
      </c>
      <c r="D33" s="4">
        <f t="shared" si="0"/>
        <v>2910.5776560361687</v>
      </c>
      <c r="F33" s="5">
        <v>134.76300000000001</v>
      </c>
      <c r="G33" s="5"/>
      <c r="I33" s="3">
        <f t="shared" si="1"/>
        <v>21.59775054010499</v>
      </c>
    </row>
    <row r="34" spans="1:9" x14ac:dyDescent="0.3">
      <c r="A34" s="3">
        <v>1956</v>
      </c>
      <c r="B34" s="3">
        <v>2903.6709999999998</v>
      </c>
      <c r="C34" s="3">
        <v>2908.8679999999999</v>
      </c>
      <c r="D34" s="4">
        <f t="shared" si="0"/>
        <v>2906.2683383383578</v>
      </c>
      <c r="F34" s="5">
        <v>134.48699999999999</v>
      </c>
      <c r="G34" s="5"/>
      <c r="I34" s="3">
        <f t="shared" si="1"/>
        <v>21.610031737925286</v>
      </c>
    </row>
    <row r="35" spans="1:9" x14ac:dyDescent="0.3">
      <c r="A35" s="3">
        <v>1956.25</v>
      </c>
      <c r="B35" s="3">
        <v>2927.665</v>
      </c>
      <c r="C35" s="3">
        <v>2938.605</v>
      </c>
      <c r="D35" s="4">
        <f t="shared" si="0"/>
        <v>2933.1298994972931</v>
      </c>
      <c r="F35" s="5">
        <v>134.86799999999999</v>
      </c>
      <c r="G35" s="5"/>
      <c r="I35" s="3">
        <f t="shared" si="1"/>
        <v>21.74815300514053</v>
      </c>
    </row>
    <row r="36" spans="1:9" x14ac:dyDescent="0.3">
      <c r="A36" s="3">
        <v>1956.5</v>
      </c>
      <c r="B36" s="3">
        <v>2925.0349999999999</v>
      </c>
      <c r="C36" s="3">
        <v>2941.7689999999998</v>
      </c>
      <c r="D36" s="4">
        <f t="shared" si="0"/>
        <v>2933.3900672967102</v>
      </c>
      <c r="F36" s="5">
        <v>134.69200000000001</v>
      </c>
      <c r="G36" s="5"/>
      <c r="I36" s="3">
        <f t="shared" si="1"/>
        <v>21.778502563602217</v>
      </c>
    </row>
    <row r="37" spans="1:9" x14ac:dyDescent="0.3">
      <c r="A37" s="3">
        <v>1956.75</v>
      </c>
      <c r="B37" s="3">
        <v>2973.1790000000001</v>
      </c>
      <c r="C37" s="3">
        <v>2993.1439999999998</v>
      </c>
      <c r="D37" s="4">
        <f t="shared" si="0"/>
        <v>2983.1447978225929</v>
      </c>
      <c r="F37" s="5">
        <v>134.63200000000001</v>
      </c>
      <c r="G37" s="5"/>
      <c r="I37" s="3">
        <f t="shared" si="1"/>
        <v>22.157769310584353</v>
      </c>
    </row>
    <row r="38" spans="1:9" x14ac:dyDescent="0.3">
      <c r="A38" s="3">
        <v>1957</v>
      </c>
      <c r="B38" s="3">
        <v>2992.2190000000001</v>
      </c>
      <c r="C38" s="3">
        <v>3000.4850000000001</v>
      </c>
      <c r="D38" s="4">
        <f t="shared" si="0"/>
        <v>2996.3491495843741</v>
      </c>
      <c r="F38" s="5">
        <v>134.31800000000001</v>
      </c>
      <c r="G38" s="5"/>
      <c r="I38" s="3">
        <f t="shared" si="1"/>
        <v>22.307874965264325</v>
      </c>
    </row>
    <row r="39" spans="1:9" x14ac:dyDescent="0.3">
      <c r="A39" s="3">
        <v>1957.25</v>
      </c>
      <c r="B39" s="3">
        <v>2985.663</v>
      </c>
      <c r="C39" s="3">
        <v>2997.924</v>
      </c>
      <c r="D39" s="4">
        <f t="shared" si="0"/>
        <v>2991.7872189733012</v>
      </c>
      <c r="F39" s="5">
        <v>133.80199999999999</v>
      </c>
      <c r="G39" s="5"/>
      <c r="I39" s="3">
        <f t="shared" si="1"/>
        <v>22.359809412215821</v>
      </c>
    </row>
    <row r="40" spans="1:9" x14ac:dyDescent="0.3">
      <c r="A40" s="3">
        <v>1957.5</v>
      </c>
      <c r="B40" s="3">
        <v>3014.9189999999999</v>
      </c>
      <c r="C40" s="3">
        <v>3010.8</v>
      </c>
      <c r="D40" s="4">
        <f t="shared" si="0"/>
        <v>3012.8587960938362</v>
      </c>
      <c r="F40" s="5">
        <v>134.143</v>
      </c>
      <c r="G40" s="5"/>
      <c r="I40" s="3">
        <f t="shared" si="1"/>
        <v>22.460052303093239</v>
      </c>
    </row>
    <row r="41" spans="1:9" x14ac:dyDescent="0.3">
      <c r="A41" s="3">
        <v>1957.75</v>
      </c>
      <c r="B41" s="3">
        <v>2983.7269999999999</v>
      </c>
      <c r="C41" s="3">
        <v>2976.415</v>
      </c>
      <c r="D41" s="4">
        <f t="shared" si="0"/>
        <v>2980.0687573787623</v>
      </c>
      <c r="F41" s="5">
        <v>131.48099999999999</v>
      </c>
      <c r="G41" s="5"/>
      <c r="I41" s="3">
        <f t="shared" si="1"/>
        <v>22.665394675875316</v>
      </c>
    </row>
    <row r="42" spans="1:9" x14ac:dyDescent="0.3">
      <c r="A42" s="3">
        <v>1958</v>
      </c>
      <c r="B42" s="3">
        <v>2906.2739999999999</v>
      </c>
      <c r="C42" s="3">
        <v>2910.049</v>
      </c>
      <c r="D42" s="4">
        <f t="shared" si="0"/>
        <v>2908.1608874726994</v>
      </c>
      <c r="F42" s="5">
        <v>128.405</v>
      </c>
      <c r="G42" s="5"/>
      <c r="I42" s="3">
        <f t="shared" si="1"/>
        <v>22.648346150638211</v>
      </c>
    </row>
    <row r="43" spans="1:9" x14ac:dyDescent="0.3">
      <c r="A43" s="3">
        <v>1958.25</v>
      </c>
      <c r="B43" s="3">
        <v>2925.3789999999999</v>
      </c>
      <c r="C43" s="3">
        <v>2918.7550000000001</v>
      </c>
      <c r="D43" s="4">
        <f t="shared" si="0"/>
        <v>2922.0651230157414</v>
      </c>
      <c r="F43" s="5">
        <v>127.685</v>
      </c>
      <c r="G43" s="5"/>
      <c r="I43" s="3">
        <f t="shared" si="1"/>
        <v>22.884952210641355</v>
      </c>
    </row>
    <row r="44" spans="1:9" x14ac:dyDescent="0.3">
      <c r="A44" s="3">
        <v>1958.5</v>
      </c>
      <c r="B44" s="3">
        <v>2993.0680000000002</v>
      </c>
      <c r="C44" s="3">
        <v>2986.7660000000001</v>
      </c>
      <c r="D44" s="4">
        <f t="shared" si="0"/>
        <v>2989.9153396188331</v>
      </c>
      <c r="F44" s="5">
        <v>128.55199999999999</v>
      </c>
      <c r="G44" s="5"/>
      <c r="I44" s="3">
        <f t="shared" si="1"/>
        <v>23.25841169035747</v>
      </c>
    </row>
    <row r="45" spans="1:9" x14ac:dyDescent="0.3">
      <c r="A45" s="3">
        <v>1958.75</v>
      </c>
      <c r="B45" s="3">
        <v>3063.085</v>
      </c>
      <c r="C45" s="3">
        <v>3056.2739999999999</v>
      </c>
      <c r="D45" s="4">
        <f t="shared" si="0"/>
        <v>3059.6776047959693</v>
      </c>
      <c r="F45" s="5">
        <v>130.37100000000001</v>
      </c>
      <c r="G45" s="5"/>
      <c r="I45" s="3">
        <f t="shared" si="1"/>
        <v>23.469004646708004</v>
      </c>
    </row>
    <row r="46" spans="1:9" x14ac:dyDescent="0.3">
      <c r="A46" s="3">
        <v>1959</v>
      </c>
      <c r="B46" s="3">
        <v>3121.9360000000001</v>
      </c>
      <c r="C46" s="3">
        <v>3120.8229999999999</v>
      </c>
      <c r="D46" s="4">
        <f t="shared" si="0"/>
        <v>3121.3794503917652</v>
      </c>
      <c r="F46" s="5">
        <v>131.91200000000001</v>
      </c>
      <c r="G46" s="5"/>
      <c r="I46" s="3">
        <f t="shared" si="1"/>
        <v>23.662589077504435</v>
      </c>
    </row>
    <row r="47" spans="1:9" x14ac:dyDescent="0.3">
      <c r="A47" s="3">
        <v>1959.25</v>
      </c>
      <c r="B47" s="3">
        <v>3192.38</v>
      </c>
      <c r="C47" s="3">
        <v>3205.989</v>
      </c>
      <c r="D47" s="4">
        <f t="shared" si="0"/>
        <v>3199.177263581998</v>
      </c>
      <c r="F47" s="5">
        <v>134.642</v>
      </c>
      <c r="G47" s="5"/>
      <c r="I47" s="3">
        <f t="shared" si="1"/>
        <v>23.760619001366571</v>
      </c>
    </row>
    <row r="48" spans="1:9" x14ac:dyDescent="0.3">
      <c r="A48" s="3">
        <v>1959.5</v>
      </c>
      <c r="B48" s="3">
        <v>3194.6529999999998</v>
      </c>
      <c r="C48" s="3">
        <v>3179.6790000000001</v>
      </c>
      <c r="D48" s="4">
        <f t="shared" si="0"/>
        <v>3187.1572060987205</v>
      </c>
      <c r="F48" s="5">
        <v>133.49700000000001</v>
      </c>
      <c r="G48" s="5"/>
      <c r="I48" s="3">
        <f t="shared" si="1"/>
        <v>23.87437325257287</v>
      </c>
    </row>
    <row r="49" spans="1:9" x14ac:dyDescent="0.3">
      <c r="A49" s="3">
        <v>1959.75</v>
      </c>
      <c r="B49" s="3">
        <v>3203.759</v>
      </c>
      <c r="C49" s="3">
        <v>3201.3939999999998</v>
      </c>
      <c r="D49" s="4">
        <f t="shared" si="0"/>
        <v>3202.5762816904139</v>
      </c>
      <c r="F49" s="5">
        <v>133.71700000000001</v>
      </c>
      <c r="G49" s="5"/>
      <c r="I49" s="3">
        <f t="shared" si="1"/>
        <v>23.950404822800493</v>
      </c>
    </row>
    <row r="50" spans="1:9" x14ac:dyDescent="0.3">
      <c r="A50" s="3">
        <v>1960</v>
      </c>
      <c r="B50" s="3">
        <v>3275.7570000000001</v>
      </c>
      <c r="C50" s="3">
        <v>3272.5880000000002</v>
      </c>
      <c r="D50" s="4">
        <f t="shared" si="0"/>
        <v>3274.1721165992481</v>
      </c>
      <c r="F50" s="5">
        <v>133.60400000000001</v>
      </c>
      <c r="G50" s="5"/>
      <c r="I50" s="3">
        <f t="shared" si="1"/>
        <v>24.506542593030506</v>
      </c>
    </row>
    <row r="51" spans="1:9" x14ac:dyDescent="0.3">
      <c r="A51" s="3">
        <v>1960.25</v>
      </c>
      <c r="B51" s="3">
        <v>3258.0880000000002</v>
      </c>
      <c r="C51" s="3">
        <v>3272.0259999999998</v>
      </c>
      <c r="D51" s="4">
        <f t="shared" si="0"/>
        <v>3265.0495626082002</v>
      </c>
      <c r="F51" s="5">
        <v>134.94999999999999</v>
      </c>
      <c r="G51" s="5"/>
      <c r="I51" s="3">
        <f t="shared" si="1"/>
        <v>24.194513246448317</v>
      </c>
    </row>
    <row r="52" spans="1:9" x14ac:dyDescent="0.3">
      <c r="A52" s="3">
        <v>1960.5</v>
      </c>
      <c r="B52" s="3">
        <v>3274.029</v>
      </c>
      <c r="C52" s="3">
        <v>3272.1419999999998</v>
      </c>
      <c r="D52" s="4">
        <f t="shared" si="0"/>
        <v>3273.0853640132882</v>
      </c>
      <c r="F52" s="5">
        <v>135.126</v>
      </c>
      <c r="G52" s="5"/>
      <c r="I52" s="3">
        <f t="shared" si="1"/>
        <v>24.222469132611696</v>
      </c>
    </row>
    <row r="53" spans="1:9" x14ac:dyDescent="0.3">
      <c r="A53" s="3">
        <v>1960.75</v>
      </c>
      <c r="B53" s="3">
        <v>3232.009</v>
      </c>
      <c r="C53" s="3">
        <v>3254.3809999999999</v>
      </c>
      <c r="D53" s="4">
        <f t="shared" si="0"/>
        <v>3243.1757093054639</v>
      </c>
      <c r="F53" s="5">
        <v>133.905</v>
      </c>
      <c r="G53" s="5"/>
      <c r="I53" s="3">
        <f t="shared" si="1"/>
        <v>24.21997467835752</v>
      </c>
    </row>
    <row r="54" spans="1:9" x14ac:dyDescent="0.3">
      <c r="A54" s="3">
        <v>1961</v>
      </c>
      <c r="B54" s="3">
        <v>3253.826</v>
      </c>
      <c r="C54" s="3">
        <v>3261.01</v>
      </c>
      <c r="D54" s="4">
        <f t="shared" si="0"/>
        <v>3257.4160195252925</v>
      </c>
      <c r="F54" s="5">
        <v>133.607</v>
      </c>
      <c r="G54" s="5"/>
      <c r="I54" s="3">
        <f t="shared" si="1"/>
        <v>24.38057900802572</v>
      </c>
    </row>
    <row r="55" spans="1:9" x14ac:dyDescent="0.3">
      <c r="A55" s="3">
        <v>1961.25</v>
      </c>
      <c r="B55" s="3">
        <v>3309.0590000000002</v>
      </c>
      <c r="C55" s="3">
        <v>3316.056</v>
      </c>
      <c r="D55" s="4">
        <f t="shared" si="0"/>
        <v>3312.5556525595161</v>
      </c>
      <c r="F55" s="5">
        <v>132.245</v>
      </c>
      <c r="G55" s="5"/>
      <c r="I55" s="3">
        <f t="shared" si="1"/>
        <v>25.048626810537382</v>
      </c>
    </row>
    <row r="56" spans="1:9" x14ac:dyDescent="0.3">
      <c r="A56" s="3">
        <v>1961.5</v>
      </c>
      <c r="B56" s="3">
        <v>3372.5810000000001</v>
      </c>
      <c r="C56" s="3">
        <v>3369.5129999999999</v>
      </c>
      <c r="D56" s="4">
        <f t="shared" si="0"/>
        <v>3371.0466509754801</v>
      </c>
      <c r="F56" s="5">
        <v>133.20699999999999</v>
      </c>
      <c r="G56" s="5"/>
      <c r="I56" s="3">
        <f t="shared" si="1"/>
        <v>25.306828101942692</v>
      </c>
    </row>
    <row r="57" spans="1:9" x14ac:dyDescent="0.3">
      <c r="A57" s="3">
        <v>1961.75</v>
      </c>
      <c r="B57" s="3">
        <v>3438.721</v>
      </c>
      <c r="C57" s="3">
        <v>3449.355</v>
      </c>
      <c r="D57" s="4">
        <f t="shared" si="0"/>
        <v>3444.0338957325898</v>
      </c>
      <c r="F57" s="5">
        <v>134.85900000000001</v>
      </c>
      <c r="G57" s="5"/>
      <c r="I57" s="3">
        <f t="shared" si="1"/>
        <v>25.538035249650299</v>
      </c>
    </row>
    <row r="58" spans="1:9" x14ac:dyDescent="0.3">
      <c r="A58" s="3">
        <v>1962</v>
      </c>
      <c r="B58" s="3">
        <v>3500.0540000000001</v>
      </c>
      <c r="C58" s="3">
        <v>3491.1660000000002</v>
      </c>
      <c r="D58" s="4">
        <f t="shared" si="0"/>
        <v>3495.6071751505492</v>
      </c>
      <c r="F58" s="5">
        <v>136.55500000000001</v>
      </c>
      <c r="G58" s="5"/>
      <c r="I58" s="3">
        <f t="shared" si="1"/>
        <v>25.598529348251979</v>
      </c>
    </row>
    <row r="59" spans="1:9" x14ac:dyDescent="0.3">
      <c r="A59" s="3">
        <v>1962.25</v>
      </c>
      <c r="B59" s="3">
        <v>3531.683</v>
      </c>
      <c r="C59" s="3">
        <v>3529.9569999999999</v>
      </c>
      <c r="D59" s="4">
        <f t="shared" si="0"/>
        <v>3530.8198945331383</v>
      </c>
      <c r="F59" s="5">
        <v>137.416</v>
      </c>
      <c r="G59" s="5"/>
      <c r="I59" s="3">
        <f t="shared" si="1"/>
        <v>25.694387076709688</v>
      </c>
    </row>
    <row r="60" spans="1:9" x14ac:dyDescent="0.3">
      <c r="A60" s="3">
        <v>1962.5</v>
      </c>
      <c r="B60" s="3">
        <v>3575.07</v>
      </c>
      <c r="C60" s="3">
        <v>3565.674</v>
      </c>
      <c r="D60" s="4">
        <f t="shared" si="0"/>
        <v>3570.3689091156953</v>
      </c>
      <c r="F60" s="5">
        <v>137.07599999999999</v>
      </c>
      <c r="G60" s="5"/>
      <c r="I60" s="3">
        <f t="shared" si="1"/>
        <v>26.046637698179808</v>
      </c>
    </row>
    <row r="61" spans="1:9" x14ac:dyDescent="0.3">
      <c r="A61" s="3">
        <v>1962.75</v>
      </c>
      <c r="B61" s="3">
        <v>3586.8270000000002</v>
      </c>
      <c r="C61" s="3">
        <v>3607.4540000000002</v>
      </c>
      <c r="D61" s="4">
        <f t="shared" si="0"/>
        <v>3597.1257148531799</v>
      </c>
      <c r="F61" s="5">
        <v>136.322</v>
      </c>
      <c r="G61" s="5"/>
      <c r="I61" s="3">
        <f t="shared" si="1"/>
        <v>26.386978733096491</v>
      </c>
    </row>
    <row r="62" spans="1:9" x14ac:dyDescent="0.3">
      <c r="A62" s="3">
        <v>1963</v>
      </c>
      <c r="B62" s="3">
        <v>3625.9810000000002</v>
      </c>
      <c r="C62" s="3">
        <v>3638.6979999999999</v>
      </c>
      <c r="D62" s="4">
        <f t="shared" si="0"/>
        <v>3632.3339346400958</v>
      </c>
      <c r="F62" s="5">
        <v>136.96799999999999</v>
      </c>
      <c r="G62" s="5"/>
      <c r="I62" s="3">
        <f t="shared" si="1"/>
        <v>26.519580738859414</v>
      </c>
    </row>
    <row r="63" spans="1:9" x14ac:dyDescent="0.3">
      <c r="A63" s="3">
        <v>1963.25</v>
      </c>
      <c r="B63" s="3">
        <v>3666.6689999999999</v>
      </c>
      <c r="C63" s="3">
        <v>3691.665</v>
      </c>
      <c r="D63" s="4">
        <f t="shared" si="0"/>
        <v>3679.1457723070716</v>
      </c>
      <c r="F63" s="5">
        <v>137.78100000000001</v>
      </c>
      <c r="G63" s="5"/>
      <c r="I63" s="3">
        <f t="shared" si="1"/>
        <v>26.702852877443707</v>
      </c>
    </row>
    <row r="64" spans="1:9" x14ac:dyDescent="0.3">
      <c r="A64" s="3">
        <v>1963.5</v>
      </c>
      <c r="B64" s="3">
        <v>3747.2779999999998</v>
      </c>
      <c r="C64" s="3">
        <v>3741.5079999999998</v>
      </c>
      <c r="D64" s="4">
        <f t="shared" si="0"/>
        <v>3744.3918885746989</v>
      </c>
      <c r="F64" s="5">
        <v>138.126</v>
      </c>
      <c r="G64" s="5"/>
      <c r="I64" s="3">
        <f t="shared" si="1"/>
        <v>27.108523294489803</v>
      </c>
    </row>
    <row r="65" spans="1:9" x14ac:dyDescent="0.3">
      <c r="A65" s="3">
        <v>1963.75</v>
      </c>
      <c r="B65" s="3">
        <v>3771.8449999999998</v>
      </c>
      <c r="C65" s="3">
        <v>3773.9969999999998</v>
      </c>
      <c r="D65" s="4">
        <f t="shared" si="0"/>
        <v>3772.9208465676825</v>
      </c>
      <c r="F65" s="5">
        <v>138.80199999999999</v>
      </c>
      <c r="G65" s="5"/>
      <c r="I65" s="3">
        <f t="shared" si="1"/>
        <v>27.182035176493731</v>
      </c>
    </row>
    <row r="66" spans="1:9" x14ac:dyDescent="0.3">
      <c r="A66" s="3">
        <v>1964</v>
      </c>
      <c r="B66" s="3">
        <v>3851.366</v>
      </c>
      <c r="C66" s="3">
        <v>3836.8530000000001</v>
      </c>
      <c r="D66" s="4">
        <f t="shared" si="0"/>
        <v>3844.1026509704448</v>
      </c>
      <c r="F66" s="5">
        <v>139.81100000000001</v>
      </c>
      <c r="G66" s="5"/>
      <c r="I66" s="3">
        <f t="shared" si="1"/>
        <v>27.494994320693255</v>
      </c>
    </row>
    <row r="67" spans="1:9" x14ac:dyDescent="0.3">
      <c r="A67" s="3">
        <v>1964.25</v>
      </c>
      <c r="B67" s="3">
        <v>3893.2959999999998</v>
      </c>
      <c r="C67" s="3">
        <v>3893.598</v>
      </c>
      <c r="D67" s="4">
        <f t="shared" ref="D67:D130" si="2">(B67^0.5)*(C67^0.5)</f>
        <v>3893.4469970718751</v>
      </c>
      <c r="F67" s="5">
        <v>141.346</v>
      </c>
      <c r="G67" s="5"/>
      <c r="I67" s="3">
        <f t="shared" ref="I67:I130" si="3">D67/F67</f>
        <v>27.545505334936077</v>
      </c>
    </row>
    <row r="68" spans="1:9" x14ac:dyDescent="0.3">
      <c r="A68" s="3">
        <v>1964.5</v>
      </c>
      <c r="B68" s="3">
        <v>3954.1210000000001</v>
      </c>
      <c r="C68" s="3">
        <v>3948.7959999999998</v>
      </c>
      <c r="D68" s="4">
        <f t="shared" si="2"/>
        <v>3951.4576030012017</v>
      </c>
      <c r="F68" s="5">
        <v>142.03100000000001</v>
      </c>
      <c r="G68" s="5"/>
      <c r="I68" s="3">
        <f t="shared" si="3"/>
        <v>27.821092599511385</v>
      </c>
    </row>
    <row r="69" spans="1:9" x14ac:dyDescent="0.3">
      <c r="A69" s="3">
        <v>1964.75</v>
      </c>
      <c r="B69" s="3">
        <v>3966.335</v>
      </c>
      <c r="C69" s="3">
        <v>3986.7440000000001</v>
      </c>
      <c r="D69" s="4">
        <f t="shared" si="2"/>
        <v>3976.5264067072412</v>
      </c>
      <c r="F69" s="5">
        <v>143.02199999999999</v>
      </c>
      <c r="G69" s="5"/>
      <c r="I69" s="3">
        <f t="shared" si="3"/>
        <v>27.803599493135611</v>
      </c>
    </row>
    <row r="70" spans="1:9" x14ac:dyDescent="0.3">
      <c r="A70" s="3">
        <v>1965</v>
      </c>
      <c r="B70" s="3">
        <v>4062.3110000000001</v>
      </c>
      <c r="C70" s="3">
        <v>4075.6840000000002</v>
      </c>
      <c r="D70" s="4">
        <f t="shared" si="2"/>
        <v>4068.9920061022485</v>
      </c>
      <c r="F70" s="5">
        <v>144.751</v>
      </c>
      <c r="G70" s="5"/>
      <c r="I70" s="3">
        <f t="shared" si="3"/>
        <v>28.11028598145953</v>
      </c>
    </row>
    <row r="71" spans="1:9" x14ac:dyDescent="0.3">
      <c r="A71" s="3">
        <v>1965.25</v>
      </c>
      <c r="B71" s="3">
        <v>4113.6289999999999</v>
      </c>
      <c r="C71" s="3">
        <v>4127.6670000000004</v>
      </c>
      <c r="D71" s="4">
        <f t="shared" si="2"/>
        <v>4120.6420220085856</v>
      </c>
      <c r="F71" s="5">
        <v>146.303</v>
      </c>
      <c r="G71" s="5"/>
      <c r="I71" s="3">
        <f t="shared" si="3"/>
        <v>28.165123216944188</v>
      </c>
    </row>
    <row r="72" spans="1:9" x14ac:dyDescent="0.3">
      <c r="A72" s="3">
        <v>1965.5</v>
      </c>
      <c r="B72" s="3">
        <v>4205.0860000000002</v>
      </c>
      <c r="C72" s="3">
        <v>4185.902</v>
      </c>
      <c r="D72" s="4">
        <f t="shared" si="2"/>
        <v>4195.4830350714092</v>
      </c>
      <c r="F72" s="5">
        <v>146.44</v>
      </c>
      <c r="G72" s="5"/>
      <c r="I72" s="3">
        <f t="shared" si="3"/>
        <v>28.649843178581051</v>
      </c>
    </row>
    <row r="73" spans="1:9" x14ac:dyDescent="0.3">
      <c r="A73" s="3">
        <v>1965.75</v>
      </c>
      <c r="B73" s="3">
        <v>4301.973</v>
      </c>
      <c r="C73" s="3">
        <v>4277.4759999999997</v>
      </c>
      <c r="D73" s="4">
        <f t="shared" si="2"/>
        <v>4289.7070133224715</v>
      </c>
      <c r="F73" s="5">
        <v>148.12899999999999</v>
      </c>
      <c r="G73" s="5"/>
      <c r="I73" s="3">
        <f t="shared" si="3"/>
        <v>28.959265324969937</v>
      </c>
    </row>
    <row r="74" spans="1:9" x14ac:dyDescent="0.3">
      <c r="A74" s="3">
        <v>1966</v>
      </c>
      <c r="B74" s="3">
        <v>4406.6930000000002</v>
      </c>
      <c r="C74" s="3">
        <v>4371.2290000000003</v>
      </c>
      <c r="D74" s="4">
        <f t="shared" si="2"/>
        <v>4388.9251800067177</v>
      </c>
      <c r="F74" s="5">
        <v>150.13200000000001</v>
      </c>
      <c r="G74" s="5"/>
      <c r="I74" s="3">
        <f t="shared" si="3"/>
        <v>29.233775477624473</v>
      </c>
    </row>
    <row r="75" spans="1:9" x14ac:dyDescent="0.3">
      <c r="A75" s="3">
        <v>1966.25</v>
      </c>
      <c r="B75" s="3">
        <v>4421.7470000000003</v>
      </c>
      <c r="C75" s="3">
        <v>4400.357</v>
      </c>
      <c r="D75" s="4">
        <f t="shared" si="2"/>
        <v>4411.0390344769112</v>
      </c>
      <c r="F75" s="5">
        <v>151.297</v>
      </c>
      <c r="G75" s="5"/>
      <c r="I75" s="3">
        <f t="shared" si="3"/>
        <v>29.154834758633093</v>
      </c>
    </row>
    <row r="76" spans="1:9" x14ac:dyDescent="0.3">
      <c r="A76" s="3">
        <v>1966.5</v>
      </c>
      <c r="B76" s="3">
        <v>4459.1949999999997</v>
      </c>
      <c r="C76" s="3">
        <v>4430.68</v>
      </c>
      <c r="D76" s="4">
        <f t="shared" si="2"/>
        <v>4444.9146338934352</v>
      </c>
      <c r="F76" s="5">
        <v>152.16</v>
      </c>
      <c r="G76" s="5"/>
      <c r="I76" s="3">
        <f t="shared" si="3"/>
        <v>29.212109844199759</v>
      </c>
    </row>
    <row r="77" spans="1:9" x14ac:dyDescent="0.3">
      <c r="A77" s="3">
        <v>1966.75</v>
      </c>
      <c r="B77" s="3">
        <v>4495.777</v>
      </c>
      <c r="C77" s="3">
        <v>4469.8950000000004</v>
      </c>
      <c r="D77" s="4">
        <f t="shared" si="2"/>
        <v>4482.8173209952474</v>
      </c>
      <c r="F77" s="5">
        <v>152.614</v>
      </c>
      <c r="G77" s="5"/>
      <c r="I77" s="3">
        <f t="shared" si="3"/>
        <v>29.373565472337056</v>
      </c>
    </row>
    <row r="78" spans="1:9" x14ac:dyDescent="0.3">
      <c r="A78" s="3">
        <v>1967</v>
      </c>
      <c r="B78" s="3">
        <v>4535.5910000000003</v>
      </c>
      <c r="C78" s="3">
        <v>4495.9750000000004</v>
      </c>
      <c r="D78" s="4">
        <f t="shared" si="2"/>
        <v>4515.7395569524388</v>
      </c>
      <c r="F78" s="5">
        <v>153.19800000000001</v>
      </c>
      <c r="G78" s="5"/>
      <c r="I78" s="3">
        <f t="shared" si="3"/>
        <v>29.47649157921408</v>
      </c>
    </row>
    <row r="79" spans="1:9" x14ac:dyDescent="0.3">
      <c r="A79" s="3">
        <v>1967.25</v>
      </c>
      <c r="B79" s="3">
        <v>4538.37</v>
      </c>
      <c r="C79" s="3">
        <v>4520.7160000000003</v>
      </c>
      <c r="D79" s="4">
        <f t="shared" si="2"/>
        <v>4529.5343991319905</v>
      </c>
      <c r="F79" s="5">
        <v>152.376</v>
      </c>
      <c r="G79" s="5"/>
      <c r="I79" s="3">
        <f t="shared" si="3"/>
        <v>29.726035590460377</v>
      </c>
    </row>
    <row r="80" spans="1:9" x14ac:dyDescent="0.3">
      <c r="A80" s="3">
        <v>1967.5</v>
      </c>
      <c r="B80" s="3">
        <v>4581.3090000000002</v>
      </c>
      <c r="C80" s="3">
        <v>4568.2269999999999</v>
      </c>
      <c r="D80" s="4">
        <f t="shared" si="2"/>
        <v>4574.763323839059</v>
      </c>
      <c r="F80" s="5">
        <v>153.315</v>
      </c>
      <c r="G80" s="5"/>
      <c r="I80" s="3">
        <f t="shared" si="3"/>
        <v>29.83898068577151</v>
      </c>
    </row>
    <row r="81" spans="1:9" x14ac:dyDescent="0.3">
      <c r="A81" s="3">
        <v>1967.75</v>
      </c>
      <c r="B81" s="3">
        <v>4615.8530000000001</v>
      </c>
      <c r="C81" s="3">
        <v>4614.308</v>
      </c>
      <c r="D81" s="4">
        <f t="shared" si="2"/>
        <v>4615.0804353471449</v>
      </c>
      <c r="F81" s="5">
        <v>154.07499999999999</v>
      </c>
      <c r="G81" s="5"/>
      <c r="I81" s="3">
        <f t="shared" si="3"/>
        <v>29.953467047523255</v>
      </c>
    </row>
    <row r="82" spans="1:9" x14ac:dyDescent="0.3">
      <c r="A82" s="3">
        <v>1968</v>
      </c>
      <c r="B82" s="3">
        <v>4709.9930000000004</v>
      </c>
      <c r="C82" s="3">
        <v>4682.7690000000002</v>
      </c>
      <c r="D82" s="4">
        <f t="shared" si="2"/>
        <v>4696.3612734346798</v>
      </c>
      <c r="F82" s="5">
        <v>154.37</v>
      </c>
      <c r="G82" s="5"/>
      <c r="I82" s="3">
        <f t="shared" si="3"/>
        <v>30.422758783667032</v>
      </c>
    </row>
    <row r="83" spans="1:9" x14ac:dyDescent="0.3">
      <c r="A83" s="3">
        <v>1968.25</v>
      </c>
      <c r="B83" s="3">
        <v>4788.6880000000001</v>
      </c>
      <c r="C83" s="3">
        <v>4753.4260000000004</v>
      </c>
      <c r="D83" s="4">
        <f t="shared" si="2"/>
        <v>4771.0244230236349</v>
      </c>
      <c r="F83" s="5">
        <v>155.64699999999999</v>
      </c>
      <c r="G83" s="5"/>
      <c r="I83" s="3">
        <f t="shared" si="3"/>
        <v>30.652851792990774</v>
      </c>
    </row>
    <row r="84" spans="1:9" x14ac:dyDescent="0.3">
      <c r="A84" s="3">
        <v>1968.5</v>
      </c>
      <c r="B84" s="3">
        <v>4825.799</v>
      </c>
      <c r="C84" s="3">
        <v>4817.9440000000004</v>
      </c>
      <c r="D84" s="4">
        <f t="shared" si="2"/>
        <v>4821.8699004904729</v>
      </c>
      <c r="F84" s="5">
        <v>156.68100000000001</v>
      </c>
      <c r="G84" s="5"/>
      <c r="I84" s="3">
        <f t="shared" si="3"/>
        <v>30.775077389667366</v>
      </c>
    </row>
    <row r="85" spans="1:9" x14ac:dyDescent="0.3">
      <c r="A85" s="3">
        <v>1968.75</v>
      </c>
      <c r="B85" s="3">
        <v>4844.7790000000005</v>
      </c>
      <c r="C85" s="3">
        <v>4850.5649999999996</v>
      </c>
      <c r="D85" s="4">
        <f t="shared" si="2"/>
        <v>4847.6711367557718</v>
      </c>
      <c r="F85" s="5">
        <v>157.28899999999999</v>
      </c>
      <c r="G85" s="5"/>
      <c r="I85" s="3">
        <f t="shared" si="3"/>
        <v>30.820153581978222</v>
      </c>
    </row>
    <row r="86" spans="1:9" x14ac:dyDescent="0.3">
      <c r="A86" s="3">
        <v>1969</v>
      </c>
      <c r="B86" s="3">
        <v>4920.6049999999996</v>
      </c>
      <c r="C86" s="3">
        <v>4897.8149999999996</v>
      </c>
      <c r="D86" s="4">
        <f t="shared" si="2"/>
        <v>4909.1967752449073</v>
      </c>
      <c r="F86" s="5">
        <v>159.245</v>
      </c>
      <c r="G86" s="5"/>
      <c r="I86" s="3">
        <f t="shared" si="3"/>
        <v>30.827949230713099</v>
      </c>
    </row>
    <row r="87" spans="1:9" x14ac:dyDescent="0.3">
      <c r="A87" s="3">
        <v>1969.25</v>
      </c>
      <c r="B87" s="3">
        <v>4935.5640000000003</v>
      </c>
      <c r="C87" s="3">
        <v>4927.6319999999996</v>
      </c>
      <c r="D87" s="4">
        <f t="shared" si="2"/>
        <v>4931.5964052675681</v>
      </c>
      <c r="F87" s="5">
        <v>159.697</v>
      </c>
      <c r="G87" s="5"/>
      <c r="I87" s="3">
        <f t="shared" si="3"/>
        <v>30.880958347793435</v>
      </c>
    </row>
    <row r="88" spans="1:9" x14ac:dyDescent="0.3">
      <c r="A88" s="3">
        <v>1969.5</v>
      </c>
      <c r="B88" s="3">
        <v>4968.1639999999998</v>
      </c>
      <c r="C88" s="3">
        <v>4960.942</v>
      </c>
      <c r="D88" s="4">
        <f t="shared" si="2"/>
        <v>4964.5516867576271</v>
      </c>
      <c r="F88" s="5">
        <v>160.28700000000001</v>
      </c>
      <c r="G88" s="5"/>
      <c r="I88" s="3">
        <f t="shared" si="3"/>
        <v>30.972890420044212</v>
      </c>
    </row>
    <row r="89" spans="1:9" x14ac:dyDescent="0.3">
      <c r="A89" s="3">
        <v>1969.75</v>
      </c>
      <c r="B89" s="3">
        <v>4943.9350000000004</v>
      </c>
      <c r="C89" s="3">
        <v>4950.5640000000003</v>
      </c>
      <c r="D89" s="4">
        <f t="shared" si="2"/>
        <v>4947.2483896950234</v>
      </c>
      <c r="F89" s="5">
        <v>159.87899999999999</v>
      </c>
      <c r="G89" s="5"/>
      <c r="I89" s="3">
        <f t="shared" si="3"/>
        <v>30.943703611450058</v>
      </c>
    </row>
    <row r="90" spans="1:9" x14ac:dyDescent="0.3">
      <c r="A90" s="3">
        <v>1970</v>
      </c>
      <c r="B90" s="3">
        <v>4936.5940000000001</v>
      </c>
      <c r="C90" s="3">
        <v>4917.1670000000004</v>
      </c>
      <c r="D90" s="4">
        <f t="shared" si="2"/>
        <v>4926.8709247551842</v>
      </c>
      <c r="F90" s="5">
        <v>158.66800000000001</v>
      </c>
      <c r="G90" s="5"/>
      <c r="I90" s="3">
        <f t="shared" si="3"/>
        <v>31.051446572435424</v>
      </c>
    </row>
    <row r="91" spans="1:9" x14ac:dyDescent="0.3">
      <c r="A91" s="3">
        <v>1970.25</v>
      </c>
      <c r="B91" s="3">
        <v>4943.6000000000004</v>
      </c>
      <c r="C91" s="3">
        <v>4918.0479999999998</v>
      </c>
      <c r="D91" s="4">
        <f t="shared" si="2"/>
        <v>4930.8074483597511</v>
      </c>
      <c r="F91" s="5">
        <v>157.54599999999999</v>
      </c>
      <c r="G91" s="5"/>
      <c r="I91" s="3">
        <f t="shared" si="3"/>
        <v>31.297573079353022</v>
      </c>
    </row>
    <row r="92" spans="1:9" x14ac:dyDescent="0.3">
      <c r="A92" s="3">
        <v>1970.5</v>
      </c>
      <c r="B92" s="3">
        <v>4989.1589999999997</v>
      </c>
      <c r="C92" s="3">
        <v>4958.9290000000001</v>
      </c>
      <c r="D92" s="4">
        <f t="shared" si="2"/>
        <v>4974.0210344057659</v>
      </c>
      <c r="F92" s="5">
        <v>156.18700000000001</v>
      </c>
      <c r="G92" s="5"/>
      <c r="I92" s="3">
        <f t="shared" si="3"/>
        <v>31.846575159301128</v>
      </c>
    </row>
    <row r="93" spans="1:9" x14ac:dyDescent="0.3">
      <c r="A93" s="3">
        <v>1970.75</v>
      </c>
      <c r="B93" s="3">
        <v>4935.6930000000002</v>
      </c>
      <c r="C93" s="3">
        <v>4912.357</v>
      </c>
      <c r="D93" s="4">
        <f t="shared" si="2"/>
        <v>4924.0111756982233</v>
      </c>
      <c r="F93" s="5">
        <v>155.40799999999999</v>
      </c>
      <c r="G93" s="5"/>
      <c r="I93" s="3">
        <f t="shared" si="3"/>
        <v>31.68441248647575</v>
      </c>
    </row>
    <row r="94" spans="1:9" x14ac:dyDescent="0.3">
      <c r="A94" s="3">
        <v>1971</v>
      </c>
      <c r="B94" s="3">
        <v>5069.7460000000001</v>
      </c>
      <c r="C94" s="3">
        <v>5010.3050000000003</v>
      </c>
      <c r="D94" s="4">
        <f t="shared" si="2"/>
        <v>5039.9378699077242</v>
      </c>
      <c r="F94" s="5">
        <v>155.77699999999999</v>
      </c>
      <c r="G94" s="5"/>
      <c r="I94" s="3">
        <f t="shared" si="3"/>
        <v>32.353543012817838</v>
      </c>
    </row>
    <row r="95" spans="1:9" x14ac:dyDescent="0.3">
      <c r="A95" s="3">
        <v>1971.25</v>
      </c>
      <c r="B95" s="3">
        <v>5097.1790000000001</v>
      </c>
      <c r="C95" s="3">
        <v>5043.0540000000001</v>
      </c>
      <c r="D95" s="4">
        <f t="shared" si="2"/>
        <v>5070.0442744285774</v>
      </c>
      <c r="F95" s="5">
        <v>156.232</v>
      </c>
      <c r="G95" s="5"/>
      <c r="I95" s="3">
        <f t="shared" si="3"/>
        <v>32.452021829257625</v>
      </c>
    </row>
    <row r="96" spans="1:9" x14ac:dyDescent="0.3">
      <c r="A96" s="3">
        <v>1971.5</v>
      </c>
      <c r="B96" s="3">
        <v>5139.1279999999997</v>
      </c>
      <c r="C96" s="3">
        <v>5085.78</v>
      </c>
      <c r="D96" s="4">
        <f t="shared" si="2"/>
        <v>5112.3844143256683</v>
      </c>
      <c r="F96" s="5">
        <v>156.06</v>
      </c>
      <c r="G96" s="5"/>
      <c r="I96" s="3">
        <f t="shared" si="3"/>
        <v>32.75909531158316</v>
      </c>
    </row>
    <row r="97" spans="1:9" x14ac:dyDescent="0.3">
      <c r="A97" s="3">
        <v>1971.75</v>
      </c>
      <c r="B97" s="3">
        <v>5151.2449999999999</v>
      </c>
      <c r="C97" s="3">
        <v>5150.1080000000002</v>
      </c>
      <c r="D97" s="4">
        <f t="shared" si="2"/>
        <v>5150.6764686262322</v>
      </c>
      <c r="F97" s="5">
        <v>156.88499999999999</v>
      </c>
      <c r="G97" s="5"/>
      <c r="I97" s="3">
        <f t="shared" si="3"/>
        <v>32.830904602901697</v>
      </c>
    </row>
    <row r="98" spans="1:9" x14ac:dyDescent="0.3">
      <c r="A98" s="3">
        <v>1972</v>
      </c>
      <c r="B98" s="3">
        <v>5245.9740000000002</v>
      </c>
      <c r="C98" s="3">
        <v>5224.76</v>
      </c>
      <c r="D98" s="4">
        <f t="shared" si="2"/>
        <v>5235.35625494961</v>
      </c>
      <c r="F98" s="5">
        <v>159.15299999999999</v>
      </c>
      <c r="G98" s="5"/>
      <c r="I98" s="3">
        <f t="shared" si="3"/>
        <v>32.895115109043566</v>
      </c>
    </row>
    <row r="99" spans="1:9" x14ac:dyDescent="0.3">
      <c r="A99" s="3">
        <v>1972.25</v>
      </c>
      <c r="B99" s="3">
        <v>5365.0450000000001</v>
      </c>
      <c r="C99" s="3">
        <v>5291.7730000000001</v>
      </c>
      <c r="D99" s="4">
        <f t="shared" si="2"/>
        <v>5328.2830513013287</v>
      </c>
      <c r="F99" s="5">
        <v>159.81700000000001</v>
      </c>
      <c r="G99" s="5"/>
      <c r="I99" s="3">
        <f t="shared" si="3"/>
        <v>33.339901583068936</v>
      </c>
    </row>
    <row r="100" spans="1:9" x14ac:dyDescent="0.3">
      <c r="A100" s="3">
        <v>1972.5</v>
      </c>
      <c r="B100" s="3">
        <v>5415.7120000000004</v>
      </c>
      <c r="C100" s="3">
        <v>5378.4210000000003</v>
      </c>
      <c r="D100" s="4">
        <f t="shared" si="2"/>
        <v>5397.0342921600932</v>
      </c>
      <c r="F100" s="5">
        <v>160.81</v>
      </c>
      <c r="G100" s="5"/>
      <c r="I100" s="3">
        <f t="shared" si="3"/>
        <v>33.561558933897722</v>
      </c>
    </row>
    <row r="101" spans="1:9" x14ac:dyDescent="0.3">
      <c r="A101" s="3">
        <v>1972.75</v>
      </c>
      <c r="B101" s="3">
        <v>5506.3959999999997</v>
      </c>
      <c r="C101" s="3">
        <v>5516.8469999999998</v>
      </c>
      <c r="D101" s="4">
        <f t="shared" si="2"/>
        <v>5511.6190228835667</v>
      </c>
      <c r="F101" s="5">
        <v>161.93100000000001</v>
      </c>
      <c r="G101" s="5"/>
      <c r="I101" s="3">
        <f t="shared" si="3"/>
        <v>34.036836818667005</v>
      </c>
    </row>
    <row r="102" spans="1:9" x14ac:dyDescent="0.3">
      <c r="A102" s="3">
        <v>1973</v>
      </c>
      <c r="B102" s="3">
        <v>5642.6689999999999</v>
      </c>
      <c r="C102" s="3">
        <v>5615.3429999999998</v>
      </c>
      <c r="D102" s="4">
        <f t="shared" si="2"/>
        <v>5628.9894182230428</v>
      </c>
      <c r="F102" s="5">
        <v>163.75700000000001</v>
      </c>
      <c r="G102" s="5"/>
      <c r="I102" s="3">
        <f t="shared" si="3"/>
        <v>34.374038472999885</v>
      </c>
    </row>
    <row r="103" spans="1:9" x14ac:dyDescent="0.3">
      <c r="A103" s="3">
        <v>1973.25</v>
      </c>
      <c r="B103" s="3">
        <v>5704.098</v>
      </c>
      <c r="C103" s="3">
        <v>5646.098</v>
      </c>
      <c r="D103" s="4">
        <f t="shared" si="2"/>
        <v>5675.0239038795244</v>
      </c>
      <c r="F103" s="5">
        <v>165.31100000000001</v>
      </c>
      <c r="G103" s="5"/>
      <c r="I103" s="3">
        <f t="shared" si="3"/>
        <v>34.329378588717773</v>
      </c>
    </row>
    <row r="104" spans="1:9" x14ac:dyDescent="0.3">
      <c r="A104" s="3">
        <v>1973.5</v>
      </c>
      <c r="B104" s="3">
        <v>5674.1</v>
      </c>
      <c r="C104" s="3">
        <v>5664.2849999999999</v>
      </c>
      <c r="D104" s="4">
        <f t="shared" si="2"/>
        <v>5669.190375926707</v>
      </c>
      <c r="F104" s="5">
        <v>166.28</v>
      </c>
      <c r="G104" s="5"/>
      <c r="I104" s="3">
        <f t="shared" si="3"/>
        <v>34.09424089443533</v>
      </c>
    </row>
    <row r="105" spans="1:9" x14ac:dyDescent="0.3">
      <c r="A105" s="3">
        <v>1973.75</v>
      </c>
      <c r="B105" s="3">
        <v>5727.96</v>
      </c>
      <c r="C105" s="3">
        <v>5723.8620000000001</v>
      </c>
      <c r="D105" s="4">
        <f t="shared" si="2"/>
        <v>5725.9106333857499</v>
      </c>
      <c r="F105" s="5">
        <v>166.803</v>
      </c>
      <c r="G105" s="5"/>
      <c r="I105" s="3">
        <f t="shared" si="3"/>
        <v>34.327384000202336</v>
      </c>
    </row>
    <row r="106" spans="1:9" x14ac:dyDescent="0.3">
      <c r="A106" s="3">
        <v>1974</v>
      </c>
      <c r="B106" s="3">
        <v>5678.7129999999997</v>
      </c>
      <c r="C106" s="3">
        <v>5678.4769999999999</v>
      </c>
      <c r="D106" s="4">
        <f t="shared" si="2"/>
        <v>5678.5949987739923</v>
      </c>
      <c r="F106" s="5">
        <v>167.08</v>
      </c>
      <c r="G106" s="5"/>
      <c r="I106" s="3">
        <f t="shared" si="3"/>
        <v>33.987281534438544</v>
      </c>
    </row>
    <row r="107" spans="1:9" x14ac:dyDescent="0.3">
      <c r="A107" s="3">
        <v>1974.25</v>
      </c>
      <c r="B107" s="3">
        <v>5692.21</v>
      </c>
      <c r="C107" s="3">
        <v>5656.16</v>
      </c>
      <c r="D107" s="4">
        <f t="shared" si="2"/>
        <v>5674.156370210465</v>
      </c>
      <c r="F107" s="5">
        <v>166.398</v>
      </c>
      <c r="G107" s="5"/>
      <c r="I107" s="3">
        <f t="shared" si="3"/>
        <v>34.099907271784907</v>
      </c>
    </row>
    <row r="108" spans="1:9" x14ac:dyDescent="0.3">
      <c r="A108" s="3">
        <v>1974.5</v>
      </c>
      <c r="B108" s="3">
        <v>5638.4110000000001</v>
      </c>
      <c r="C108" s="3">
        <v>5625.5129999999999</v>
      </c>
      <c r="D108" s="4">
        <f t="shared" si="2"/>
        <v>5631.9583077152665</v>
      </c>
      <c r="F108" s="5">
        <v>166.33500000000001</v>
      </c>
      <c r="G108" s="5"/>
      <c r="I108" s="3">
        <f t="shared" si="3"/>
        <v>33.859129514024509</v>
      </c>
    </row>
    <row r="109" spans="1:9" x14ac:dyDescent="0.3">
      <c r="A109" s="3">
        <v>1974.75</v>
      </c>
      <c r="B109" s="3">
        <v>5616.5259999999998</v>
      </c>
      <c r="C109" s="3">
        <v>5558.5110000000004</v>
      </c>
      <c r="D109" s="4">
        <f t="shared" si="2"/>
        <v>5587.4432035400596</v>
      </c>
      <c r="F109" s="5">
        <v>164.74600000000001</v>
      </c>
      <c r="G109" s="5"/>
      <c r="I109" s="3">
        <f t="shared" si="3"/>
        <v>33.91550146006616</v>
      </c>
    </row>
    <row r="110" spans="1:9" x14ac:dyDescent="0.3">
      <c r="A110" s="3">
        <v>1975</v>
      </c>
      <c r="B110" s="3">
        <v>5548.1559999999999</v>
      </c>
      <c r="C110" s="3">
        <v>5495.3130000000001</v>
      </c>
      <c r="D110" s="4">
        <f t="shared" si="2"/>
        <v>5521.6712861984097</v>
      </c>
      <c r="F110" s="5">
        <v>160.99</v>
      </c>
      <c r="G110" s="5"/>
      <c r="I110" s="3">
        <f t="shared" si="3"/>
        <v>34.298225269882657</v>
      </c>
    </row>
    <row r="111" spans="1:9" x14ac:dyDescent="0.3">
      <c r="A111" s="3">
        <v>1975.25</v>
      </c>
      <c r="B111" s="3">
        <v>5587.8</v>
      </c>
      <c r="C111" s="3">
        <v>5540.8389999999999</v>
      </c>
      <c r="D111" s="4">
        <f t="shared" si="2"/>
        <v>5564.2699578830643</v>
      </c>
      <c r="F111" s="5">
        <v>160.16900000000001</v>
      </c>
      <c r="G111" s="5"/>
      <c r="I111" s="3">
        <f t="shared" si="3"/>
        <v>34.739993119037166</v>
      </c>
    </row>
    <row r="112" spans="1:9" x14ac:dyDescent="0.3">
      <c r="A112" s="3">
        <v>1975.5</v>
      </c>
      <c r="B112" s="3">
        <v>5683.4440000000004</v>
      </c>
      <c r="C112" s="3">
        <v>5653.5119999999997</v>
      </c>
      <c r="D112" s="4">
        <f t="shared" si="2"/>
        <v>5668.4582432375728</v>
      </c>
      <c r="F112" s="5">
        <v>161.12899999999999</v>
      </c>
      <c r="G112" s="5"/>
      <c r="I112" s="3">
        <f t="shared" si="3"/>
        <v>35.179627771770278</v>
      </c>
    </row>
    <row r="113" spans="1:9" x14ac:dyDescent="0.3">
      <c r="A113" s="3">
        <v>1975.75</v>
      </c>
      <c r="B113" s="3">
        <v>5759.9719999999998</v>
      </c>
      <c r="C113" s="3">
        <v>5710.52</v>
      </c>
      <c r="D113" s="4">
        <f t="shared" si="2"/>
        <v>5735.1926999395582</v>
      </c>
      <c r="F113" s="5">
        <v>163.173</v>
      </c>
      <c r="G113" s="5"/>
      <c r="I113" s="3">
        <f t="shared" si="3"/>
        <v>35.147927046383643</v>
      </c>
    </row>
    <row r="114" spans="1:9" x14ac:dyDescent="0.3">
      <c r="A114" s="3">
        <v>1976</v>
      </c>
      <c r="B114" s="3">
        <v>5889.5</v>
      </c>
      <c r="C114" s="3">
        <v>5829.0540000000001</v>
      </c>
      <c r="D114" s="4">
        <f t="shared" si="2"/>
        <v>5859.199052174281</v>
      </c>
      <c r="F114" s="5">
        <v>165.274</v>
      </c>
      <c r="G114" s="5"/>
      <c r="I114" s="3">
        <f t="shared" si="3"/>
        <v>35.451426432314101</v>
      </c>
    </row>
    <row r="115" spans="1:9" x14ac:dyDescent="0.3">
      <c r="A115" s="3">
        <v>1976.25</v>
      </c>
      <c r="B115" s="3">
        <v>5932.7110000000002</v>
      </c>
      <c r="C115" s="3">
        <v>5865.6719999999996</v>
      </c>
      <c r="D115" s="4">
        <f t="shared" si="2"/>
        <v>5899.0962694968794</v>
      </c>
      <c r="F115" s="5">
        <v>165.56700000000001</v>
      </c>
      <c r="G115" s="5"/>
      <c r="I115" s="3">
        <f t="shared" si="3"/>
        <v>35.629662127699838</v>
      </c>
    </row>
    <row r="116" spans="1:9" x14ac:dyDescent="0.3">
      <c r="A116" s="3">
        <v>1976.5</v>
      </c>
      <c r="B116" s="3">
        <v>5965.2650000000003</v>
      </c>
      <c r="C116" s="3">
        <v>5910.3609999999999</v>
      </c>
      <c r="D116" s="4">
        <f t="shared" si="2"/>
        <v>5937.749540917418</v>
      </c>
      <c r="F116" s="5">
        <v>166.23</v>
      </c>
      <c r="G116" s="5"/>
      <c r="I116" s="3">
        <f t="shared" si="3"/>
        <v>35.720083865231416</v>
      </c>
    </row>
    <row r="117" spans="1:9" x14ac:dyDescent="0.3">
      <c r="A117" s="3">
        <v>1976.75</v>
      </c>
      <c r="B117" s="3">
        <v>6008.5039999999999</v>
      </c>
      <c r="C117" s="3">
        <v>5928.8779999999997</v>
      </c>
      <c r="D117" s="4">
        <f t="shared" si="2"/>
        <v>5968.5582160612284</v>
      </c>
      <c r="F117" s="5">
        <v>167.328</v>
      </c>
      <c r="G117" s="5"/>
      <c r="I117" s="3">
        <f t="shared" si="3"/>
        <v>35.669811484397279</v>
      </c>
    </row>
    <row r="118" spans="1:9" x14ac:dyDescent="0.3">
      <c r="A118" s="3">
        <v>1977</v>
      </c>
      <c r="B118" s="3">
        <v>6079.4939999999997</v>
      </c>
      <c r="C118" s="3">
        <v>5994.683</v>
      </c>
      <c r="D118" s="4">
        <f t="shared" si="2"/>
        <v>6036.9395665686434</v>
      </c>
      <c r="F118" s="5">
        <v>168.27799999999999</v>
      </c>
      <c r="G118" s="5"/>
      <c r="I118" s="3">
        <f t="shared" si="3"/>
        <v>35.874799834610847</v>
      </c>
    </row>
    <row r="119" spans="1:9" x14ac:dyDescent="0.3">
      <c r="A119" s="3">
        <v>1977.25</v>
      </c>
      <c r="B119" s="3">
        <v>6197.6859999999997</v>
      </c>
      <c r="C119" s="3">
        <v>6135.2809999999999</v>
      </c>
      <c r="D119" s="4">
        <f t="shared" si="2"/>
        <v>6166.4045569331574</v>
      </c>
      <c r="F119" s="5">
        <v>171.595</v>
      </c>
      <c r="G119" s="5"/>
      <c r="I119" s="3">
        <f t="shared" si="3"/>
        <v>35.935805570868368</v>
      </c>
    </row>
    <row r="120" spans="1:9" x14ac:dyDescent="0.3">
      <c r="A120" s="3">
        <v>1977.5</v>
      </c>
      <c r="B120" s="3">
        <v>6309.5140000000001</v>
      </c>
      <c r="C120" s="3">
        <v>6248.1450000000004</v>
      </c>
      <c r="D120" s="4">
        <f t="shared" si="2"/>
        <v>6278.7545223181005</v>
      </c>
      <c r="F120" s="5">
        <v>173.13399999999999</v>
      </c>
      <c r="G120" s="5"/>
      <c r="I120" s="3">
        <f t="shared" si="3"/>
        <v>36.265288864798947</v>
      </c>
    </row>
    <row r="121" spans="1:9" x14ac:dyDescent="0.3">
      <c r="A121" s="3">
        <v>1977.75</v>
      </c>
      <c r="B121" s="3">
        <v>6309.652</v>
      </c>
      <c r="C121" s="3">
        <v>6284.1840000000002</v>
      </c>
      <c r="D121" s="4">
        <f t="shared" si="2"/>
        <v>6296.9051242628702</v>
      </c>
      <c r="F121" s="5">
        <v>174.64500000000001</v>
      </c>
      <c r="G121" s="5"/>
      <c r="I121" s="3">
        <f t="shared" si="3"/>
        <v>36.055456063802971</v>
      </c>
    </row>
    <row r="122" spans="1:9" x14ac:dyDescent="0.3">
      <c r="A122" s="3">
        <v>1978</v>
      </c>
      <c r="B122" s="3">
        <v>6329.7910000000002</v>
      </c>
      <c r="C122" s="3">
        <v>6321.7749999999996</v>
      </c>
      <c r="D122" s="4">
        <f t="shared" si="2"/>
        <v>6325.7817302705762</v>
      </c>
      <c r="F122" s="5">
        <v>175.39400000000001</v>
      </c>
      <c r="G122" s="5"/>
      <c r="I122" s="3">
        <f t="shared" si="3"/>
        <v>36.066123871230353</v>
      </c>
    </row>
    <row r="123" spans="1:9" x14ac:dyDescent="0.3">
      <c r="A123" s="3">
        <v>1978.25</v>
      </c>
      <c r="B123" s="3">
        <v>6574.39</v>
      </c>
      <c r="C123" s="3">
        <v>6512.2259999999997</v>
      </c>
      <c r="D123" s="4">
        <f t="shared" si="2"/>
        <v>6543.2341767768021</v>
      </c>
      <c r="F123" s="5">
        <v>179.804</v>
      </c>
      <c r="G123" s="5"/>
      <c r="I123" s="3">
        <f t="shared" si="3"/>
        <v>36.390926657787382</v>
      </c>
    </row>
    <row r="124" spans="1:9" x14ac:dyDescent="0.3">
      <c r="A124" s="3">
        <v>1978.5</v>
      </c>
      <c r="B124" s="3">
        <v>6640.4970000000003</v>
      </c>
      <c r="C124" s="3">
        <v>6559.549</v>
      </c>
      <c r="D124" s="4">
        <f t="shared" si="2"/>
        <v>6599.8988973963078</v>
      </c>
      <c r="F124" s="5">
        <v>181.23099999999999</v>
      </c>
      <c r="G124" s="5"/>
      <c r="I124" s="3">
        <f t="shared" si="3"/>
        <v>36.417052807722236</v>
      </c>
    </row>
    <row r="125" spans="1:9" x14ac:dyDescent="0.3">
      <c r="A125" s="3">
        <v>1978.75</v>
      </c>
      <c r="B125" s="3">
        <v>6729.7550000000001</v>
      </c>
      <c r="C125" s="3">
        <v>6623.0730000000003</v>
      </c>
      <c r="D125" s="4">
        <f t="shared" si="2"/>
        <v>6676.2009134772898</v>
      </c>
      <c r="F125" s="5">
        <v>182.745</v>
      </c>
      <c r="G125" s="5"/>
      <c r="I125" s="3">
        <f t="shared" si="3"/>
        <v>36.532878675078877</v>
      </c>
    </row>
    <row r="126" spans="1:9" x14ac:dyDescent="0.3">
      <c r="A126" s="3">
        <v>1979</v>
      </c>
      <c r="B126" s="3">
        <v>6741.8540000000003</v>
      </c>
      <c r="C126" s="3">
        <v>6675.3829999999998</v>
      </c>
      <c r="D126" s="4">
        <f t="shared" si="2"/>
        <v>6708.5361726744832</v>
      </c>
      <c r="F126" s="5">
        <v>183.71700000000001</v>
      </c>
      <c r="G126" s="5"/>
      <c r="I126" s="3">
        <f t="shared" si="3"/>
        <v>36.515598298875354</v>
      </c>
    </row>
    <row r="127" spans="1:9" x14ac:dyDescent="0.3">
      <c r="A127" s="3">
        <v>1979.25</v>
      </c>
      <c r="B127" s="3">
        <v>6749.0630000000001</v>
      </c>
      <c r="C127" s="3">
        <v>6642.2389999999996</v>
      </c>
      <c r="D127" s="4">
        <f t="shared" si="2"/>
        <v>6695.4379596899407</v>
      </c>
      <c r="F127" s="5">
        <v>184.00800000000001</v>
      </c>
      <c r="G127" s="5"/>
      <c r="I127" s="3">
        <f t="shared" si="3"/>
        <v>36.386667751890897</v>
      </c>
    </row>
    <row r="128" spans="1:9" x14ac:dyDescent="0.3">
      <c r="A128" s="3">
        <v>1979.5</v>
      </c>
      <c r="B128" s="3">
        <v>6799.2</v>
      </c>
      <c r="C128" s="3">
        <v>6650.3220000000001</v>
      </c>
      <c r="D128" s="4">
        <f t="shared" si="2"/>
        <v>6724.3489902294623</v>
      </c>
      <c r="F128" s="5">
        <v>185.869</v>
      </c>
      <c r="G128" s="5"/>
      <c r="I128" s="3">
        <f t="shared" si="3"/>
        <v>36.177894055649205</v>
      </c>
    </row>
    <row r="129" spans="1:9" x14ac:dyDescent="0.3">
      <c r="A129" s="3">
        <v>1979.75</v>
      </c>
      <c r="B129" s="3">
        <v>6816.2030000000004</v>
      </c>
      <c r="C129" s="3">
        <v>6676.3630000000003</v>
      </c>
      <c r="D129" s="4">
        <f t="shared" si="2"/>
        <v>6745.9206569369753</v>
      </c>
      <c r="F129" s="5">
        <v>186.416</v>
      </c>
      <c r="G129" s="5"/>
      <c r="I129" s="3">
        <f t="shared" si="3"/>
        <v>36.187455244919832</v>
      </c>
    </row>
    <row r="130" spans="1:9" x14ac:dyDescent="0.3">
      <c r="A130" s="3">
        <v>1980</v>
      </c>
      <c r="B130" s="3">
        <v>6837.6409999999996</v>
      </c>
      <c r="C130" s="3">
        <v>6670.7039999999997</v>
      </c>
      <c r="D130" s="4">
        <f t="shared" si="2"/>
        <v>6753.6567257496872</v>
      </c>
      <c r="F130" s="5">
        <v>185.79400000000001</v>
      </c>
      <c r="G130" s="5"/>
      <c r="I130" s="3">
        <f t="shared" si="3"/>
        <v>36.350241265862657</v>
      </c>
    </row>
    <row r="131" spans="1:9" x14ac:dyDescent="0.3">
      <c r="A131" s="3">
        <v>1980.25</v>
      </c>
      <c r="B131" s="3">
        <v>6696.7529999999997</v>
      </c>
      <c r="C131" s="3">
        <v>6562.7950000000001</v>
      </c>
      <c r="D131" s="4">
        <f t="shared" ref="D131:D194" si="4">(B131^0.5)*(C131^0.5)</f>
        <v>6629.4356550640869</v>
      </c>
      <c r="F131" s="5">
        <v>183.53100000000001</v>
      </c>
      <c r="G131" s="5"/>
      <c r="I131" s="3">
        <f t="shared" ref="I131:I194" si="5">D131/F131</f>
        <v>36.121612452741424</v>
      </c>
    </row>
    <row r="132" spans="1:9" x14ac:dyDescent="0.3">
      <c r="A132" s="3">
        <v>1980.5</v>
      </c>
      <c r="B132" s="3">
        <v>6688.7939999999999</v>
      </c>
      <c r="C132" s="3">
        <v>6612.0559999999996</v>
      </c>
      <c r="D132" s="4">
        <f t="shared" si="4"/>
        <v>6650.3143159150004</v>
      </c>
      <c r="F132" s="5">
        <v>182.80500000000001</v>
      </c>
      <c r="G132" s="5"/>
      <c r="I132" s="3">
        <f t="shared" si="5"/>
        <v>36.37928019427806</v>
      </c>
    </row>
    <row r="133" spans="1:9" x14ac:dyDescent="0.3">
      <c r="A133" s="3">
        <v>1980.75</v>
      </c>
      <c r="B133" s="3">
        <v>6813.5349999999999</v>
      </c>
      <c r="C133" s="3">
        <v>6765.8829999999998</v>
      </c>
      <c r="D133" s="4">
        <f t="shared" si="4"/>
        <v>6789.6671955556849</v>
      </c>
      <c r="F133" s="5">
        <v>184.98099999999999</v>
      </c>
      <c r="G133" s="5"/>
      <c r="I133" s="3">
        <f t="shared" si="5"/>
        <v>36.704673428923428</v>
      </c>
    </row>
    <row r="134" spans="1:9" x14ac:dyDescent="0.3">
      <c r="A134" s="3">
        <v>1981</v>
      </c>
      <c r="B134" s="3">
        <v>6947.0420000000004</v>
      </c>
      <c r="C134" s="3">
        <v>6814.5320000000002</v>
      </c>
      <c r="D134" s="4">
        <f t="shared" si="4"/>
        <v>6880.4680083802441</v>
      </c>
      <c r="F134" s="5">
        <v>185.636</v>
      </c>
      <c r="G134" s="5"/>
      <c r="I134" s="3">
        <f t="shared" si="5"/>
        <v>37.064297918400761</v>
      </c>
    </row>
    <row r="135" spans="1:9" x14ac:dyDescent="0.3">
      <c r="A135" s="3">
        <v>1981.25</v>
      </c>
      <c r="B135" s="3">
        <v>6895.5590000000002</v>
      </c>
      <c r="C135" s="3">
        <v>6817.3649999999998</v>
      </c>
      <c r="D135" s="4">
        <f t="shared" si="4"/>
        <v>6856.3505294022852</v>
      </c>
      <c r="F135" s="5">
        <v>185.30600000000001</v>
      </c>
      <c r="G135" s="5"/>
      <c r="I135" s="3">
        <f t="shared" si="5"/>
        <v>37.000153958329925</v>
      </c>
    </row>
    <row r="136" spans="1:9" x14ac:dyDescent="0.3">
      <c r="A136" s="3">
        <v>1981.5</v>
      </c>
      <c r="B136" s="3">
        <v>6978.1350000000002</v>
      </c>
      <c r="C136" s="3">
        <v>6915.19</v>
      </c>
      <c r="D136" s="4">
        <f t="shared" si="4"/>
        <v>6946.5912050911702</v>
      </c>
      <c r="F136" s="5">
        <v>185.14099999999999</v>
      </c>
      <c r="G136" s="5"/>
      <c r="I136" s="3">
        <f t="shared" si="5"/>
        <v>37.520544909507727</v>
      </c>
    </row>
    <row r="137" spans="1:9" x14ac:dyDescent="0.3">
      <c r="A137" s="3">
        <v>1981.75</v>
      </c>
      <c r="B137" s="3">
        <v>6902.1049999999996</v>
      </c>
      <c r="C137" s="3">
        <v>6844.2929999999997</v>
      </c>
      <c r="D137" s="4">
        <f t="shared" si="4"/>
        <v>6873.1382160382154</v>
      </c>
      <c r="F137" s="5">
        <v>184.72800000000001</v>
      </c>
      <c r="G137" s="5"/>
      <c r="I137" s="3">
        <f t="shared" si="5"/>
        <v>37.206802520669392</v>
      </c>
    </row>
    <row r="138" spans="1:9" x14ac:dyDescent="0.3">
      <c r="A138" s="3">
        <v>1982</v>
      </c>
      <c r="B138" s="3">
        <v>6794.8779999999997</v>
      </c>
      <c r="C138" s="3">
        <v>6790.1549999999997</v>
      </c>
      <c r="D138" s="4">
        <f t="shared" si="4"/>
        <v>6792.5160894980581</v>
      </c>
      <c r="F138" s="5">
        <v>181.68299999999999</v>
      </c>
      <c r="G138" s="5"/>
      <c r="I138" s="3">
        <f t="shared" si="5"/>
        <v>37.386635455700635</v>
      </c>
    </row>
    <row r="139" spans="1:9" x14ac:dyDescent="0.3">
      <c r="A139" s="3">
        <v>1982.25</v>
      </c>
      <c r="B139" s="3">
        <v>6825.8760000000002</v>
      </c>
      <c r="C139" s="3">
        <v>6814.76</v>
      </c>
      <c r="D139" s="4">
        <f t="shared" si="4"/>
        <v>6820.315735342464</v>
      </c>
      <c r="F139" s="5">
        <v>183.059</v>
      </c>
      <c r="G139" s="5"/>
      <c r="I139" s="3">
        <f t="shared" si="5"/>
        <v>37.257472920438026</v>
      </c>
    </row>
    <row r="140" spans="1:9" x14ac:dyDescent="0.3">
      <c r="A140" s="3">
        <v>1982.5</v>
      </c>
      <c r="B140" s="3">
        <v>6799.7809999999999</v>
      </c>
      <c r="C140" s="3">
        <v>6788.2790000000005</v>
      </c>
      <c r="D140" s="4">
        <f t="shared" si="4"/>
        <v>6794.0275659507743</v>
      </c>
      <c r="F140" s="5">
        <v>181.81</v>
      </c>
      <c r="G140" s="5"/>
      <c r="I140" s="3">
        <f t="shared" si="5"/>
        <v>37.36883321022372</v>
      </c>
    </row>
    <row r="141" spans="1:9" x14ac:dyDescent="0.3">
      <c r="A141" s="3">
        <v>1982.75</v>
      </c>
      <c r="B141" s="3">
        <v>6802.4970000000003</v>
      </c>
      <c r="C141" s="3">
        <v>6758.5169999999998</v>
      </c>
      <c r="D141" s="4">
        <f t="shared" si="4"/>
        <v>6780.4713417983712</v>
      </c>
      <c r="F141" s="5">
        <v>180.738</v>
      </c>
      <c r="G141" s="5"/>
      <c r="I141" s="3">
        <f t="shared" si="5"/>
        <v>37.515471797842018</v>
      </c>
    </row>
    <row r="142" spans="1:9" x14ac:dyDescent="0.3">
      <c r="A142" s="3">
        <v>1983</v>
      </c>
      <c r="B142" s="3">
        <v>6892.1440000000002</v>
      </c>
      <c r="C142" s="3">
        <v>6831.18</v>
      </c>
      <c r="D142" s="4">
        <f t="shared" si="4"/>
        <v>6861.5942935967887</v>
      </c>
      <c r="F142" s="5">
        <v>181.815</v>
      </c>
      <c r="G142" s="5"/>
      <c r="I142" s="3">
        <f t="shared" si="5"/>
        <v>37.739429054790797</v>
      </c>
    </row>
    <row r="143" spans="1:9" x14ac:dyDescent="0.3">
      <c r="A143" s="3">
        <v>1983.25</v>
      </c>
      <c r="B143" s="3">
        <v>7048.982</v>
      </c>
      <c r="C143" s="3">
        <v>6945.9920000000002</v>
      </c>
      <c r="D143" s="4">
        <f t="shared" si="4"/>
        <v>6997.2975197674705</v>
      </c>
      <c r="F143" s="5">
        <v>183.21600000000001</v>
      </c>
      <c r="G143" s="5"/>
      <c r="I143" s="3">
        <f t="shared" si="5"/>
        <v>38.191519953319961</v>
      </c>
    </row>
    <row r="144" spans="1:9" x14ac:dyDescent="0.3">
      <c r="A144" s="3">
        <v>1983.5</v>
      </c>
      <c r="B144" s="3">
        <v>7189.8959999999997</v>
      </c>
      <c r="C144" s="3">
        <v>7042.2939999999999</v>
      </c>
      <c r="D144" s="4">
        <f t="shared" si="4"/>
        <v>7115.7122947336766</v>
      </c>
      <c r="F144" s="5">
        <v>186.661</v>
      </c>
      <c r="G144" s="5"/>
      <c r="I144" s="3">
        <f t="shared" si="5"/>
        <v>38.121044539211063</v>
      </c>
    </row>
    <row r="145" spans="1:9" x14ac:dyDescent="0.3">
      <c r="A145" s="3">
        <v>1983.75</v>
      </c>
      <c r="B145" s="3">
        <v>7339.893</v>
      </c>
      <c r="C145" s="3">
        <v>7206.3509999999997</v>
      </c>
      <c r="D145" s="4">
        <f t="shared" si="4"/>
        <v>7272.815497483969</v>
      </c>
      <c r="F145" s="5">
        <v>188.83600000000001</v>
      </c>
      <c r="G145" s="5"/>
      <c r="I145" s="3">
        <f t="shared" si="5"/>
        <v>38.513924767967808</v>
      </c>
    </row>
    <row r="146" spans="1:9" x14ac:dyDescent="0.3">
      <c r="A146" s="3">
        <v>1984</v>
      </c>
      <c r="B146" s="3">
        <v>7483.3710000000001</v>
      </c>
      <c r="C146" s="3">
        <v>7402.942</v>
      </c>
      <c r="D146" s="4">
        <f t="shared" si="4"/>
        <v>7443.0478620980257</v>
      </c>
      <c r="F146" s="5">
        <v>192.018</v>
      </c>
      <c r="G146" s="5"/>
      <c r="I146" s="3">
        <f t="shared" si="5"/>
        <v>38.762240321730388</v>
      </c>
    </row>
    <row r="147" spans="1:9" x14ac:dyDescent="0.3">
      <c r="A147" s="3">
        <v>1984.25</v>
      </c>
      <c r="B147" s="3">
        <v>7612.6679999999997</v>
      </c>
      <c r="C147" s="3">
        <v>7523.732</v>
      </c>
      <c r="D147" s="4">
        <f t="shared" si="4"/>
        <v>7568.069359947488</v>
      </c>
      <c r="F147" s="5">
        <v>194.167</v>
      </c>
      <c r="G147" s="5"/>
      <c r="I147" s="3">
        <f t="shared" si="5"/>
        <v>38.977114339447425</v>
      </c>
    </row>
    <row r="148" spans="1:9" x14ac:dyDescent="0.3">
      <c r="A148" s="3">
        <v>1984.5</v>
      </c>
      <c r="B148" s="3">
        <v>7686.0590000000002</v>
      </c>
      <c r="C148" s="3">
        <v>7603.1040000000003</v>
      </c>
      <c r="D148" s="4">
        <f t="shared" si="4"/>
        <v>7644.4689761379768</v>
      </c>
      <c r="F148" s="5">
        <v>195.19800000000001</v>
      </c>
      <c r="G148" s="5"/>
      <c r="I148" s="3">
        <f t="shared" si="5"/>
        <v>39.162639863820203</v>
      </c>
    </row>
    <row r="149" spans="1:9" x14ac:dyDescent="0.3">
      <c r="A149" s="3">
        <v>1984.75</v>
      </c>
      <c r="B149" s="3">
        <v>7749.1509999999998</v>
      </c>
      <c r="C149" s="3">
        <v>7686.625</v>
      </c>
      <c r="D149" s="4">
        <f t="shared" si="4"/>
        <v>7717.8246809172197</v>
      </c>
      <c r="F149" s="5">
        <v>196.04400000000001</v>
      </c>
      <c r="G149" s="5"/>
      <c r="I149" s="3">
        <f t="shared" si="5"/>
        <v>39.367818861669925</v>
      </c>
    </row>
    <row r="150" spans="1:9" x14ac:dyDescent="0.3">
      <c r="A150" s="3">
        <v>1985</v>
      </c>
      <c r="B150" s="3">
        <v>7824.2470000000003</v>
      </c>
      <c r="C150" s="3">
        <v>7751.973</v>
      </c>
      <c r="D150" s="4">
        <f t="shared" si="4"/>
        <v>7788.0261613152661</v>
      </c>
      <c r="F150" s="5">
        <v>197.34299999999999</v>
      </c>
      <c r="G150" s="5"/>
      <c r="I150" s="3">
        <f t="shared" si="5"/>
        <v>39.464415567389096</v>
      </c>
    </row>
    <row r="151" spans="1:9" x14ac:dyDescent="0.3">
      <c r="A151" s="3">
        <v>1985.25</v>
      </c>
      <c r="B151" s="3">
        <v>7893.1360000000004</v>
      </c>
      <c r="C151" s="3">
        <v>7807.1750000000002</v>
      </c>
      <c r="D151" s="4">
        <f t="shared" si="4"/>
        <v>7850.037837539383</v>
      </c>
      <c r="F151" s="5">
        <v>198.495</v>
      </c>
      <c r="G151" s="5"/>
      <c r="I151" s="3">
        <f t="shared" si="5"/>
        <v>39.547786279449774</v>
      </c>
    </row>
    <row r="152" spans="1:9" x14ac:dyDescent="0.3">
      <c r="A152" s="3">
        <v>1985.5</v>
      </c>
      <c r="B152" s="3">
        <v>8013.674</v>
      </c>
      <c r="C152" s="3">
        <v>7901.826</v>
      </c>
      <c r="D152" s="4">
        <f t="shared" si="4"/>
        <v>7957.5534914145564</v>
      </c>
      <c r="F152" s="5">
        <v>199.386</v>
      </c>
      <c r="G152" s="5"/>
      <c r="I152" s="3">
        <f t="shared" si="5"/>
        <v>39.910292053677573</v>
      </c>
    </row>
    <row r="153" spans="1:9" x14ac:dyDescent="0.3">
      <c r="A153" s="3">
        <v>1985.75</v>
      </c>
      <c r="B153" s="3">
        <v>8073.2389999999996</v>
      </c>
      <c r="C153" s="3">
        <v>7946.0569999999998</v>
      </c>
      <c r="D153" s="4">
        <f t="shared" si="4"/>
        <v>8009.3955620023535</v>
      </c>
      <c r="F153" s="5">
        <v>200.465</v>
      </c>
      <c r="G153" s="5"/>
      <c r="I153" s="3">
        <f t="shared" si="5"/>
        <v>39.954084563401857</v>
      </c>
    </row>
    <row r="154" spans="1:9" x14ac:dyDescent="0.3">
      <c r="A154" s="3">
        <v>1986</v>
      </c>
      <c r="B154" s="3">
        <v>8148.6030000000001</v>
      </c>
      <c r="C154" s="3">
        <v>8024.5749999999998</v>
      </c>
      <c r="D154" s="4">
        <f t="shared" si="4"/>
        <v>8086.3512116853417</v>
      </c>
      <c r="F154" s="5">
        <v>200.18899999999999</v>
      </c>
      <c r="G154" s="5"/>
      <c r="I154" s="3">
        <f t="shared" si="5"/>
        <v>40.393584121431957</v>
      </c>
    </row>
    <row r="155" spans="1:9" x14ac:dyDescent="0.3">
      <c r="A155" s="3">
        <v>1986.25</v>
      </c>
      <c r="B155" s="3">
        <v>8185.3029999999999</v>
      </c>
      <c r="C155" s="3">
        <v>8047.0010000000002</v>
      </c>
      <c r="D155" s="4">
        <f t="shared" si="4"/>
        <v>8115.8574054934579</v>
      </c>
      <c r="F155" s="5">
        <v>200.16900000000001</v>
      </c>
      <c r="G155" s="5"/>
      <c r="I155" s="3">
        <f t="shared" si="5"/>
        <v>40.545026480091607</v>
      </c>
    </row>
    <row r="156" spans="1:9" x14ac:dyDescent="0.3">
      <c r="A156" s="3">
        <v>1986.5</v>
      </c>
      <c r="B156" s="3">
        <v>8263.6389999999992</v>
      </c>
      <c r="C156" s="3">
        <v>8097.49</v>
      </c>
      <c r="D156" s="4">
        <f t="shared" si="4"/>
        <v>8180.142673945852</v>
      </c>
      <c r="F156" s="5">
        <v>201.291</v>
      </c>
      <c r="G156" s="5"/>
      <c r="I156" s="3">
        <f t="shared" si="5"/>
        <v>40.638392545845825</v>
      </c>
    </row>
    <row r="157" spans="1:9" x14ac:dyDescent="0.3">
      <c r="A157" s="3">
        <v>1986.75</v>
      </c>
      <c r="B157" s="3">
        <v>8308.0210000000006</v>
      </c>
      <c r="C157" s="3">
        <v>8161.4480000000003</v>
      </c>
      <c r="D157" s="4">
        <f t="shared" si="4"/>
        <v>8234.4083803518042</v>
      </c>
      <c r="F157" s="5">
        <v>202.81100000000001</v>
      </c>
      <c r="G157" s="5"/>
      <c r="I157" s="3">
        <f t="shared" si="5"/>
        <v>40.601389374105963</v>
      </c>
    </row>
    <row r="158" spans="1:9" x14ac:dyDescent="0.3">
      <c r="A158" s="3">
        <v>1987</v>
      </c>
      <c r="B158" s="3">
        <v>8369.93</v>
      </c>
      <c r="C158" s="3">
        <v>8245.9120000000003</v>
      </c>
      <c r="D158" s="4">
        <f t="shared" si="4"/>
        <v>8307.6895841238547</v>
      </c>
      <c r="F158" s="5">
        <v>205.148</v>
      </c>
      <c r="G158" s="5"/>
      <c r="I158" s="3">
        <f t="shared" si="5"/>
        <v>40.496078850994671</v>
      </c>
    </row>
    <row r="159" spans="1:9" x14ac:dyDescent="0.3">
      <c r="A159" s="3">
        <v>1987.25</v>
      </c>
      <c r="B159" s="3">
        <v>8460.2330000000002</v>
      </c>
      <c r="C159" s="3">
        <v>8377.4680000000008</v>
      </c>
      <c r="D159" s="4">
        <f t="shared" si="4"/>
        <v>8418.748792430144</v>
      </c>
      <c r="F159" s="5">
        <v>206.399</v>
      </c>
      <c r="G159" s="5"/>
      <c r="I159" s="3">
        <f t="shared" si="5"/>
        <v>40.788709210946486</v>
      </c>
    </row>
    <row r="160" spans="1:9" x14ac:dyDescent="0.3">
      <c r="A160" s="3">
        <v>1987.5</v>
      </c>
      <c r="B160" s="3">
        <v>8533.6350000000002</v>
      </c>
      <c r="C160" s="3">
        <v>8499.3889999999992</v>
      </c>
      <c r="D160" s="4">
        <f t="shared" si="4"/>
        <v>8516.4947865313115</v>
      </c>
      <c r="F160" s="5">
        <v>207.494</v>
      </c>
      <c r="G160" s="5"/>
      <c r="I160" s="3">
        <f t="shared" si="5"/>
        <v>41.044535198759057</v>
      </c>
    </row>
    <row r="161" spans="1:9" x14ac:dyDescent="0.3">
      <c r="A161" s="3">
        <v>1987.75</v>
      </c>
      <c r="B161" s="3">
        <v>8680.1620000000003</v>
      </c>
      <c r="C161" s="3">
        <v>8613.0560000000005</v>
      </c>
      <c r="D161" s="4">
        <f t="shared" si="4"/>
        <v>8646.5438988691894</v>
      </c>
      <c r="F161" s="5">
        <v>209.495</v>
      </c>
      <c r="G161" s="5"/>
      <c r="I161" s="3">
        <f t="shared" si="5"/>
        <v>41.273270955723</v>
      </c>
    </row>
    <row r="162" spans="1:9" x14ac:dyDescent="0.3">
      <c r="A162" s="3">
        <v>1988</v>
      </c>
      <c r="B162" s="3">
        <v>8725.0059999999994</v>
      </c>
      <c r="C162" s="3">
        <v>8715.8619999999992</v>
      </c>
      <c r="D162" s="4">
        <f t="shared" si="4"/>
        <v>8720.4328014825041</v>
      </c>
      <c r="F162" s="5">
        <v>209.958</v>
      </c>
      <c r="G162" s="5"/>
      <c r="I162" s="3">
        <f t="shared" si="5"/>
        <v>41.534177318713766</v>
      </c>
    </row>
    <row r="163" spans="1:9" x14ac:dyDescent="0.3">
      <c r="A163" s="3">
        <v>1988.25</v>
      </c>
      <c r="B163" s="3">
        <v>8839.6409999999996</v>
      </c>
      <c r="C163" s="3">
        <v>8816.2019999999993</v>
      </c>
      <c r="D163" s="4">
        <f t="shared" si="4"/>
        <v>8827.9137208902303</v>
      </c>
      <c r="F163" s="5">
        <v>212.572</v>
      </c>
      <c r="G163" s="5"/>
      <c r="I163" s="3">
        <f t="shared" si="5"/>
        <v>41.529052372326696</v>
      </c>
    </row>
    <row r="164" spans="1:9" x14ac:dyDescent="0.3">
      <c r="A164" s="3">
        <v>1988.5</v>
      </c>
      <c r="B164" s="3">
        <v>8891.4349999999995</v>
      </c>
      <c r="C164" s="3">
        <v>8895.9699999999993</v>
      </c>
      <c r="D164" s="4">
        <f t="shared" si="4"/>
        <v>8893.7022109439877</v>
      </c>
      <c r="F164" s="5">
        <v>213.12700000000001</v>
      </c>
      <c r="G164" s="5"/>
      <c r="I164" s="3">
        <f t="shared" si="5"/>
        <v>41.729589451097176</v>
      </c>
    </row>
    <row r="165" spans="1:9" x14ac:dyDescent="0.3">
      <c r="A165" s="3">
        <v>1988.75</v>
      </c>
      <c r="B165" s="3">
        <v>9009.9130000000005</v>
      </c>
      <c r="C165" s="3">
        <v>9017.1740000000009</v>
      </c>
      <c r="D165" s="4">
        <f t="shared" si="4"/>
        <v>9013.5427688485524</v>
      </c>
      <c r="F165" s="5">
        <v>215.42599999999999</v>
      </c>
      <c r="G165" s="5"/>
      <c r="I165" s="3">
        <f t="shared" si="5"/>
        <v>41.840552063578926</v>
      </c>
    </row>
    <row r="166" spans="1:9" x14ac:dyDescent="0.3">
      <c r="A166" s="3">
        <v>1989</v>
      </c>
      <c r="B166" s="3">
        <v>9101.5079999999998</v>
      </c>
      <c r="C166" s="3">
        <v>9072.4290000000001</v>
      </c>
      <c r="D166" s="4">
        <f t="shared" si="4"/>
        <v>9086.9568681122273</v>
      </c>
      <c r="F166" s="5">
        <v>217.54499999999999</v>
      </c>
      <c r="G166" s="5"/>
      <c r="I166" s="3">
        <f t="shared" si="5"/>
        <v>41.770469871117371</v>
      </c>
    </row>
    <row r="167" spans="1:9" x14ac:dyDescent="0.3">
      <c r="A167" s="3">
        <v>1989.25</v>
      </c>
      <c r="B167" s="3">
        <v>9170.9770000000008</v>
      </c>
      <c r="C167" s="3">
        <v>9056.5239999999994</v>
      </c>
      <c r="D167" s="4">
        <f t="shared" si="4"/>
        <v>9113.5708316744858</v>
      </c>
      <c r="F167" s="5">
        <v>218.27099999999999</v>
      </c>
      <c r="G167" s="5"/>
      <c r="I167" s="3">
        <f t="shared" si="5"/>
        <v>41.753466249178707</v>
      </c>
    </row>
    <row r="168" spans="1:9" x14ac:dyDescent="0.3">
      <c r="A168" s="3">
        <v>1989.5</v>
      </c>
      <c r="B168" s="3">
        <v>9238.9230000000007</v>
      </c>
      <c r="C168" s="3">
        <v>9094.0169999999998</v>
      </c>
      <c r="D168" s="4">
        <f t="shared" si="4"/>
        <v>9166.1836564456316</v>
      </c>
      <c r="F168" s="5">
        <v>218.79300000000001</v>
      </c>
      <c r="G168" s="5"/>
      <c r="I168" s="3">
        <f t="shared" si="5"/>
        <v>41.894318631974656</v>
      </c>
    </row>
    <row r="169" spans="1:9" x14ac:dyDescent="0.3">
      <c r="A169" s="3">
        <v>1989.75</v>
      </c>
      <c r="B169" s="3">
        <v>9257.1280000000006</v>
      </c>
      <c r="C169" s="3">
        <v>9104.1149999999998</v>
      </c>
      <c r="D169" s="4">
        <f t="shared" si="4"/>
        <v>9180.3027118782957</v>
      </c>
      <c r="F169" s="5">
        <v>219.14699999999999</v>
      </c>
      <c r="G169" s="5"/>
      <c r="I169" s="3">
        <f t="shared" si="5"/>
        <v>41.89107180056444</v>
      </c>
    </row>
    <row r="170" spans="1:9" x14ac:dyDescent="0.3">
      <c r="A170" s="3">
        <v>1990</v>
      </c>
      <c r="B170" s="3">
        <v>9358.2890000000007</v>
      </c>
      <c r="C170" s="3">
        <v>9191.1460000000006</v>
      </c>
      <c r="D170" s="4">
        <f t="shared" si="4"/>
        <v>9274.3409743870216</v>
      </c>
      <c r="F170" s="5">
        <v>219.77799999999999</v>
      </c>
      <c r="G170" s="5"/>
      <c r="I170" s="3">
        <f t="shared" si="5"/>
        <v>42.198677640105117</v>
      </c>
    </row>
    <row r="171" spans="1:9" x14ac:dyDescent="0.3">
      <c r="A171" s="3">
        <v>1990.25</v>
      </c>
      <c r="B171" s="3">
        <v>9392.2510000000002</v>
      </c>
      <c r="C171" s="3">
        <v>9242.1820000000007</v>
      </c>
      <c r="D171" s="4">
        <f t="shared" si="4"/>
        <v>9316.9143567858355</v>
      </c>
      <c r="F171" s="5">
        <v>219.68700000000001</v>
      </c>
      <c r="G171" s="5"/>
      <c r="I171" s="3">
        <f t="shared" si="5"/>
        <v>42.409948503033114</v>
      </c>
    </row>
    <row r="172" spans="1:9" x14ac:dyDescent="0.3">
      <c r="A172" s="3">
        <v>1990.5</v>
      </c>
      <c r="B172" s="3">
        <v>9398.4989999999998</v>
      </c>
      <c r="C172" s="3">
        <v>9235.4179999999997</v>
      </c>
      <c r="D172" s="4">
        <f t="shared" si="4"/>
        <v>9316.6016785940792</v>
      </c>
      <c r="F172" s="5">
        <v>218.93</v>
      </c>
      <c r="G172" s="5"/>
      <c r="I172" s="3">
        <f t="shared" si="5"/>
        <v>42.555162282894436</v>
      </c>
    </row>
    <row r="173" spans="1:9" x14ac:dyDescent="0.3">
      <c r="A173" s="3">
        <v>1990.75</v>
      </c>
      <c r="B173" s="3">
        <v>9312.9369999999999</v>
      </c>
      <c r="C173" s="3">
        <v>9192.4140000000007</v>
      </c>
      <c r="D173" s="4">
        <f t="shared" si="4"/>
        <v>9252.4792601722711</v>
      </c>
      <c r="F173" s="5">
        <v>218.38499999999999</v>
      </c>
      <c r="G173" s="5"/>
      <c r="I173" s="3">
        <f t="shared" si="5"/>
        <v>42.367741649711618</v>
      </c>
    </row>
    <row r="174" spans="1:9" x14ac:dyDescent="0.3">
      <c r="A174" s="3">
        <v>1991</v>
      </c>
      <c r="B174" s="3">
        <v>9269.3670000000002</v>
      </c>
      <c r="C174" s="3">
        <v>9173.33</v>
      </c>
      <c r="D174" s="4">
        <f t="shared" si="4"/>
        <v>9221.2234753372068</v>
      </c>
      <c r="F174" s="5">
        <v>216.98500000000001</v>
      </c>
      <c r="G174" s="5"/>
      <c r="I174" s="3">
        <f t="shared" si="5"/>
        <v>42.497054982313088</v>
      </c>
    </row>
    <row r="175" spans="1:9" x14ac:dyDescent="0.3">
      <c r="A175" s="3">
        <v>1991.25</v>
      </c>
      <c r="B175" s="3">
        <v>9341.6419999999998</v>
      </c>
      <c r="C175" s="3">
        <v>9200.1769999999997</v>
      </c>
      <c r="D175" s="4">
        <f t="shared" si="4"/>
        <v>9270.6396689027897</v>
      </c>
      <c r="F175" s="5">
        <v>216.07599999999999</v>
      </c>
      <c r="G175" s="5"/>
      <c r="I175" s="3">
        <f t="shared" si="5"/>
        <v>42.904532057714832</v>
      </c>
    </row>
    <row r="176" spans="1:9" x14ac:dyDescent="0.3">
      <c r="A176" s="3">
        <v>1991.5</v>
      </c>
      <c r="B176" s="3">
        <v>9388.8449999999993</v>
      </c>
      <c r="C176" s="3">
        <v>9225.7839999999997</v>
      </c>
      <c r="D176" s="4">
        <f t="shared" si="4"/>
        <v>9306.9573964577703</v>
      </c>
      <c r="F176" s="5">
        <v>216.166</v>
      </c>
      <c r="G176" s="5"/>
      <c r="I176" s="3">
        <f t="shared" si="5"/>
        <v>43.05467740744507</v>
      </c>
    </row>
    <row r="177" spans="1:9" x14ac:dyDescent="0.3">
      <c r="A177" s="3">
        <v>1991.75</v>
      </c>
      <c r="B177" s="3">
        <v>9421.5650000000005</v>
      </c>
      <c r="C177" s="3">
        <v>9257.9310000000005</v>
      </c>
      <c r="D177" s="4">
        <f t="shared" si="4"/>
        <v>9339.3896311276694</v>
      </c>
      <c r="F177" s="5">
        <v>216.339</v>
      </c>
      <c r="G177" s="5"/>
      <c r="I177" s="3">
        <f t="shared" si="5"/>
        <v>43.170161788339918</v>
      </c>
    </row>
    <row r="178" spans="1:9" x14ac:dyDescent="0.3">
      <c r="A178" s="3">
        <v>1992</v>
      </c>
      <c r="B178" s="3">
        <v>9534.3459999999995</v>
      </c>
      <c r="C178" s="3">
        <v>9416.6020000000008</v>
      </c>
      <c r="D178" s="4">
        <f t="shared" si="4"/>
        <v>9475.2911096330972</v>
      </c>
      <c r="F178" s="5">
        <v>215.14099999999999</v>
      </c>
      <c r="G178" s="5"/>
      <c r="I178" s="3">
        <f t="shared" si="5"/>
        <v>44.042237925979229</v>
      </c>
    </row>
    <row r="179" spans="1:9" x14ac:dyDescent="0.3">
      <c r="A179" s="3">
        <v>1992.25</v>
      </c>
      <c r="B179" s="3">
        <v>9637.732</v>
      </c>
      <c r="C179" s="3">
        <v>9495.0810000000001</v>
      </c>
      <c r="D179" s="4">
        <f t="shared" si="4"/>
        <v>9566.1406009054663</v>
      </c>
      <c r="F179" s="5">
        <v>216.161</v>
      </c>
      <c r="G179" s="5"/>
      <c r="I179" s="3">
        <f t="shared" si="5"/>
        <v>44.254701823665997</v>
      </c>
    </row>
    <row r="180" spans="1:9" x14ac:dyDescent="0.3">
      <c r="A180" s="3">
        <v>1992.5</v>
      </c>
      <c r="B180" s="3">
        <v>9732.9789999999994</v>
      </c>
      <c r="C180" s="3">
        <v>9525.1790000000001</v>
      </c>
      <c r="D180" s="4">
        <f t="shared" si="4"/>
        <v>9628.5184311108314</v>
      </c>
      <c r="F180" s="5">
        <v>216.27600000000001</v>
      </c>
      <c r="G180" s="5"/>
      <c r="I180" s="3">
        <f t="shared" si="5"/>
        <v>44.519588077784086</v>
      </c>
    </row>
    <row r="181" spans="1:9" x14ac:dyDescent="0.3">
      <c r="A181" s="3">
        <v>1992.75</v>
      </c>
      <c r="B181" s="3">
        <v>9834.51</v>
      </c>
      <c r="C181" s="3">
        <v>9614.8850000000002</v>
      </c>
      <c r="D181" s="4">
        <f t="shared" si="4"/>
        <v>9724.0774719944511</v>
      </c>
      <c r="F181" s="5">
        <v>217.28100000000001</v>
      </c>
      <c r="G181" s="5"/>
      <c r="I181" s="3">
        <f t="shared" si="5"/>
        <v>44.753464278949615</v>
      </c>
    </row>
    <row r="182" spans="1:9" x14ac:dyDescent="0.3">
      <c r="A182" s="3">
        <v>1993</v>
      </c>
      <c r="B182" s="3">
        <v>9850.973</v>
      </c>
      <c r="C182" s="3">
        <v>9581.56</v>
      </c>
      <c r="D182" s="4">
        <f t="shared" si="4"/>
        <v>9715.3326684102776</v>
      </c>
      <c r="F182" s="5">
        <v>218.69800000000001</v>
      </c>
      <c r="G182" s="5"/>
      <c r="I182" s="3">
        <f t="shared" si="5"/>
        <v>44.423509444120555</v>
      </c>
    </row>
    <row r="183" spans="1:9" x14ac:dyDescent="0.3">
      <c r="A183" s="3">
        <v>1993.25</v>
      </c>
      <c r="B183" s="3">
        <v>9908.3469999999998</v>
      </c>
      <c r="C183" s="3">
        <v>9697.0429999999997</v>
      </c>
      <c r="D183" s="4">
        <f t="shared" si="4"/>
        <v>9802.125632633004</v>
      </c>
      <c r="F183" s="5">
        <v>220.971</v>
      </c>
      <c r="G183" s="5"/>
      <c r="I183" s="3">
        <f t="shared" si="5"/>
        <v>44.359330557552816</v>
      </c>
    </row>
    <row r="184" spans="1:9" x14ac:dyDescent="0.3">
      <c r="A184" s="3">
        <v>1993.5</v>
      </c>
      <c r="B184" s="3">
        <v>9955.6409999999996</v>
      </c>
      <c r="C184" s="3">
        <v>9716.4789999999994</v>
      </c>
      <c r="D184" s="4">
        <f t="shared" si="4"/>
        <v>9835.3330756024206</v>
      </c>
      <c r="F184" s="5">
        <v>221.64699999999999</v>
      </c>
      <c r="G184" s="5"/>
      <c r="I184" s="3">
        <f t="shared" si="5"/>
        <v>44.373860578317867</v>
      </c>
    </row>
    <row r="185" spans="1:9" x14ac:dyDescent="0.3">
      <c r="A185" s="3">
        <v>1993.75</v>
      </c>
      <c r="B185" s="3">
        <v>10091.049000000001</v>
      </c>
      <c r="C185" s="3">
        <v>9905.1509999999998</v>
      </c>
      <c r="D185" s="4">
        <f t="shared" si="4"/>
        <v>9997.6679327430666</v>
      </c>
      <c r="F185" s="5">
        <v>223.31899999999999</v>
      </c>
      <c r="G185" s="5"/>
      <c r="I185" s="3">
        <f t="shared" si="5"/>
        <v>44.76855051627075</v>
      </c>
    </row>
    <row r="186" spans="1:9" x14ac:dyDescent="0.3">
      <c r="A186" s="3">
        <v>1994</v>
      </c>
      <c r="B186" s="3">
        <v>10188.954</v>
      </c>
      <c r="C186" s="3">
        <v>9959.9789999999994</v>
      </c>
      <c r="D186" s="4">
        <f t="shared" si="4"/>
        <v>10073.815953846188</v>
      </c>
      <c r="F186" s="5">
        <v>224.66499999999999</v>
      </c>
      <c r="G186" s="5"/>
      <c r="I186" s="3">
        <f t="shared" si="5"/>
        <v>44.839276050324656</v>
      </c>
    </row>
    <row r="187" spans="1:9" x14ac:dyDescent="0.3">
      <c r="A187" s="3">
        <v>1994.25</v>
      </c>
      <c r="B187" s="3">
        <v>10327.019</v>
      </c>
      <c r="C187" s="3">
        <v>10114.630999999999</v>
      </c>
      <c r="D187" s="4">
        <f t="shared" si="4"/>
        <v>10220.273309211892</v>
      </c>
      <c r="F187" s="5">
        <v>228.06700000000001</v>
      </c>
      <c r="G187" s="5"/>
      <c r="I187" s="3">
        <f t="shared" si="5"/>
        <v>44.812591515703247</v>
      </c>
    </row>
    <row r="188" spans="1:9" x14ac:dyDescent="0.3">
      <c r="A188" s="3">
        <v>1994.5</v>
      </c>
      <c r="B188" s="3">
        <v>10387.382</v>
      </c>
      <c r="C188" s="3">
        <v>10208.58</v>
      </c>
      <c r="D188" s="4">
        <f t="shared" si="4"/>
        <v>10297.592929299544</v>
      </c>
      <c r="F188" s="5">
        <v>230.20599999999999</v>
      </c>
      <c r="G188" s="5"/>
      <c r="I188" s="3">
        <f t="shared" si="5"/>
        <v>44.732078787258132</v>
      </c>
    </row>
    <row r="189" spans="1:9" x14ac:dyDescent="0.3">
      <c r="A189" s="3">
        <v>1994.75</v>
      </c>
      <c r="B189" s="3">
        <v>10506.371999999999</v>
      </c>
      <c r="C189" s="3">
        <v>10330.666999999999</v>
      </c>
      <c r="D189" s="4">
        <f t="shared" si="4"/>
        <v>10418.149092335163</v>
      </c>
      <c r="F189" s="5">
        <v>230.89099999999999</v>
      </c>
      <c r="G189" s="5"/>
      <c r="I189" s="3">
        <f t="shared" si="5"/>
        <v>45.121503620042198</v>
      </c>
    </row>
    <row r="190" spans="1:9" x14ac:dyDescent="0.3">
      <c r="A190" s="3">
        <v>1995</v>
      </c>
      <c r="B190" s="3">
        <v>10543.644</v>
      </c>
      <c r="C190" s="3">
        <v>10373.911</v>
      </c>
      <c r="D190" s="4">
        <f t="shared" si="4"/>
        <v>10458.433174796501</v>
      </c>
      <c r="F190" s="5">
        <v>232.285</v>
      </c>
      <c r="G190" s="5"/>
      <c r="I190" s="3">
        <f t="shared" si="5"/>
        <v>45.024143508175307</v>
      </c>
    </row>
    <row r="191" spans="1:9" x14ac:dyDescent="0.3">
      <c r="A191" s="3">
        <v>1995.25</v>
      </c>
      <c r="B191" s="3">
        <v>10575.1</v>
      </c>
      <c r="C191" s="3">
        <v>10434.325000000001</v>
      </c>
      <c r="D191" s="4">
        <f t="shared" si="4"/>
        <v>10504.476679373418</v>
      </c>
      <c r="F191" s="5">
        <v>232.11</v>
      </c>
      <c r="G191" s="5"/>
      <c r="I191" s="3">
        <f t="shared" si="5"/>
        <v>45.256458917639989</v>
      </c>
    </row>
    <row r="192" spans="1:9" x14ac:dyDescent="0.3">
      <c r="A192" s="3">
        <v>1995.5</v>
      </c>
      <c r="B192" s="3">
        <v>10665.06</v>
      </c>
      <c r="C192" s="3">
        <v>10562.936</v>
      </c>
      <c r="D192" s="4">
        <f t="shared" si="4"/>
        <v>10613.875174325351</v>
      </c>
      <c r="F192" s="5">
        <v>233.98699999999999</v>
      </c>
      <c r="G192" s="5"/>
      <c r="I192" s="3">
        <f t="shared" si="5"/>
        <v>45.360960969307484</v>
      </c>
    </row>
    <row r="193" spans="1:9" x14ac:dyDescent="0.3">
      <c r="A193" s="3">
        <v>1995.75</v>
      </c>
      <c r="B193" s="3">
        <v>10737.477999999999</v>
      </c>
      <c r="C193" s="3">
        <v>10631.831</v>
      </c>
      <c r="D193" s="4">
        <f t="shared" si="4"/>
        <v>10684.523923049544</v>
      </c>
      <c r="F193" s="5">
        <v>234.05199999999999</v>
      </c>
      <c r="G193" s="5"/>
      <c r="I193" s="3">
        <f t="shared" si="5"/>
        <v>45.650214153476767</v>
      </c>
    </row>
    <row r="194" spans="1:9" x14ac:dyDescent="0.3">
      <c r="A194" s="3">
        <v>1996</v>
      </c>
      <c r="B194" s="3">
        <v>10817.896000000001</v>
      </c>
      <c r="C194" s="3">
        <v>10750.371999999999</v>
      </c>
      <c r="D194" s="4">
        <f t="shared" si="4"/>
        <v>10784.081150348971</v>
      </c>
      <c r="F194" s="5">
        <v>233.84700000000001</v>
      </c>
      <c r="G194" s="5"/>
      <c r="I194" s="3">
        <f t="shared" si="5"/>
        <v>46.115969631207463</v>
      </c>
    </row>
    <row r="195" spans="1:9" x14ac:dyDescent="0.3">
      <c r="A195" s="3">
        <v>1996.25</v>
      </c>
      <c r="B195" s="3">
        <v>10998.322</v>
      </c>
      <c r="C195" s="3">
        <v>10906.737999999999</v>
      </c>
      <c r="D195" s="4">
        <f t="shared" ref="D195:D258" si="6">(B195^0.5)*(C195^0.5)</f>
        <v>10952.434272509285</v>
      </c>
      <c r="F195" s="5">
        <v>236.43</v>
      </c>
      <c r="G195" s="5"/>
      <c r="I195" s="3">
        <f t="shared" ref="I195:I258" si="7">D195/F195</f>
        <v>46.324215507800552</v>
      </c>
    </row>
    <row r="196" spans="1:9" x14ac:dyDescent="0.3">
      <c r="A196" s="3">
        <v>1996.5</v>
      </c>
      <c r="B196" s="3">
        <v>11096.976000000001</v>
      </c>
      <c r="C196" s="3">
        <v>11007.357</v>
      </c>
      <c r="D196" s="4">
        <f t="shared" si="6"/>
        <v>11052.075662626998</v>
      </c>
      <c r="F196" s="5">
        <v>238.316</v>
      </c>
      <c r="G196" s="5"/>
      <c r="I196" s="3">
        <f t="shared" si="7"/>
        <v>46.375718217102495</v>
      </c>
    </row>
    <row r="197" spans="1:9" x14ac:dyDescent="0.3">
      <c r="A197" s="3">
        <v>1996.75</v>
      </c>
      <c r="B197" s="3">
        <v>11212.205</v>
      </c>
      <c r="C197" s="3">
        <v>11143.419</v>
      </c>
      <c r="D197" s="4">
        <f t="shared" si="6"/>
        <v>11177.759087978904</v>
      </c>
      <c r="F197" s="5">
        <v>240.60900000000001</v>
      </c>
      <c r="G197" s="5"/>
      <c r="I197" s="3">
        <f t="shared" si="7"/>
        <v>46.456113811116388</v>
      </c>
    </row>
    <row r="198" spans="1:9" x14ac:dyDescent="0.3">
      <c r="A198" s="3">
        <v>1997</v>
      </c>
      <c r="B198" s="3">
        <v>11284.587</v>
      </c>
      <c r="C198" s="3">
        <v>11266.511</v>
      </c>
      <c r="D198" s="4">
        <f t="shared" si="6"/>
        <v>11275.545377761422</v>
      </c>
      <c r="F198" s="5">
        <v>241.57400000000001</v>
      </c>
      <c r="G198" s="5"/>
      <c r="I198" s="3">
        <f t="shared" si="7"/>
        <v>46.675326722914804</v>
      </c>
    </row>
    <row r="199" spans="1:9" x14ac:dyDescent="0.3">
      <c r="A199" s="3">
        <v>1997.25</v>
      </c>
      <c r="B199" s="3">
        <v>11472.137000000001</v>
      </c>
      <c r="C199" s="3">
        <v>11412.227999999999</v>
      </c>
      <c r="D199" s="4">
        <f t="shared" si="6"/>
        <v>11442.14329097639</v>
      </c>
      <c r="F199" s="5">
        <v>242.75</v>
      </c>
      <c r="G199" s="5"/>
      <c r="I199" s="3">
        <f t="shared" si="7"/>
        <v>47.135502743466077</v>
      </c>
    </row>
    <row r="200" spans="1:9" x14ac:dyDescent="0.3">
      <c r="A200" s="3">
        <v>1997.5</v>
      </c>
      <c r="B200" s="3">
        <v>11615.636</v>
      </c>
      <c r="C200" s="3">
        <v>11594.659</v>
      </c>
      <c r="D200" s="4">
        <f t="shared" si="6"/>
        <v>11605.14276035086</v>
      </c>
      <c r="F200" s="5">
        <v>243.935</v>
      </c>
      <c r="G200" s="5"/>
      <c r="I200" s="3">
        <f t="shared" si="7"/>
        <v>47.574734090437452</v>
      </c>
    </row>
    <row r="201" spans="1:9" x14ac:dyDescent="0.3">
      <c r="A201" s="3">
        <v>1997.75</v>
      </c>
      <c r="B201" s="3">
        <v>11715.393</v>
      </c>
      <c r="C201" s="3">
        <v>11751.714</v>
      </c>
      <c r="D201" s="4">
        <f t="shared" si="6"/>
        <v>11733.539446117784</v>
      </c>
      <c r="F201" s="5">
        <v>245.14099999999999</v>
      </c>
      <c r="G201" s="5"/>
      <c r="I201" s="3">
        <f t="shared" si="7"/>
        <v>47.864451259143856</v>
      </c>
    </row>
    <row r="202" spans="1:9" x14ac:dyDescent="0.3">
      <c r="A202" s="3">
        <v>1998</v>
      </c>
      <c r="B202" s="3">
        <v>11832.486000000001</v>
      </c>
      <c r="C202" s="3">
        <v>11874.380999999999</v>
      </c>
      <c r="D202" s="4">
        <f t="shared" si="6"/>
        <v>11853.414990675303</v>
      </c>
      <c r="F202" s="5">
        <v>246.73599999999999</v>
      </c>
      <c r="G202" s="5"/>
      <c r="I202" s="3">
        <f t="shared" si="7"/>
        <v>48.040881714363948</v>
      </c>
    </row>
    <row r="203" spans="1:9" x14ac:dyDescent="0.3">
      <c r="A203" s="3">
        <v>1998.25</v>
      </c>
      <c r="B203" s="3">
        <v>11942.031999999999</v>
      </c>
      <c r="C203" s="3">
        <v>12041.763999999999</v>
      </c>
      <c r="D203" s="4">
        <f t="shared" si="6"/>
        <v>11991.794320469642</v>
      </c>
      <c r="F203" s="5">
        <v>248.03299999999999</v>
      </c>
      <c r="G203" s="5"/>
      <c r="I203" s="3">
        <f t="shared" si="7"/>
        <v>48.347576009924659</v>
      </c>
    </row>
    <row r="204" spans="1:9" x14ac:dyDescent="0.3">
      <c r="A204" s="3">
        <v>1998.5</v>
      </c>
      <c r="B204" s="3">
        <v>12091.614</v>
      </c>
      <c r="C204" s="3">
        <v>12206.671</v>
      </c>
      <c r="D204" s="4">
        <f t="shared" si="6"/>
        <v>12149.006295042982</v>
      </c>
      <c r="F204" s="5">
        <v>248.381</v>
      </c>
      <c r="G204" s="5"/>
      <c r="I204" s="3">
        <f t="shared" si="7"/>
        <v>48.912784371763465</v>
      </c>
    </row>
    <row r="205" spans="1:9" x14ac:dyDescent="0.3">
      <c r="A205" s="3">
        <v>1998.75</v>
      </c>
      <c r="B205" s="3">
        <v>12287</v>
      </c>
      <c r="C205" s="3">
        <v>12323.795</v>
      </c>
      <c r="D205" s="4">
        <f t="shared" si="6"/>
        <v>12305.383747165302</v>
      </c>
      <c r="F205" s="5">
        <v>250.80799999999999</v>
      </c>
      <c r="G205" s="5"/>
      <c r="I205" s="3">
        <f t="shared" si="7"/>
        <v>49.062963490659399</v>
      </c>
    </row>
    <row r="206" spans="1:9" x14ac:dyDescent="0.3">
      <c r="A206" s="3">
        <v>1999</v>
      </c>
      <c r="B206" s="3">
        <v>12403.293</v>
      </c>
      <c r="C206" s="3">
        <v>12486.716</v>
      </c>
      <c r="D206" s="4">
        <f t="shared" si="6"/>
        <v>12444.934598292914</v>
      </c>
      <c r="F206" s="5">
        <v>250.42599999999999</v>
      </c>
      <c r="G206" s="5"/>
      <c r="I206" s="3">
        <f t="shared" si="7"/>
        <v>49.695058014315265</v>
      </c>
    </row>
    <row r="207" spans="1:9" x14ac:dyDescent="0.3">
      <c r="A207" s="3">
        <v>1999.25</v>
      </c>
      <c r="B207" s="3">
        <v>12498.694</v>
      </c>
      <c r="C207" s="3">
        <v>12561.976000000001</v>
      </c>
      <c r="D207" s="4">
        <f t="shared" si="6"/>
        <v>12530.295050769715</v>
      </c>
      <c r="F207" s="5">
        <v>252.416</v>
      </c>
      <c r="G207" s="5"/>
      <c r="I207" s="3">
        <f t="shared" si="7"/>
        <v>49.641445275932249</v>
      </c>
    </row>
    <row r="208" spans="1:9" x14ac:dyDescent="0.3">
      <c r="A208" s="3">
        <v>1999.5</v>
      </c>
      <c r="B208" s="3">
        <v>12662.385</v>
      </c>
      <c r="C208" s="3">
        <v>12683.120999999999</v>
      </c>
      <c r="D208" s="4">
        <f t="shared" si="6"/>
        <v>12672.748758796768</v>
      </c>
      <c r="F208" s="5">
        <v>253.44499999999999</v>
      </c>
      <c r="G208" s="5"/>
      <c r="I208" s="3">
        <f t="shared" si="7"/>
        <v>50.001967917286862</v>
      </c>
    </row>
    <row r="209" spans="1:9" x14ac:dyDescent="0.3">
      <c r="A209" s="3">
        <v>1999.75</v>
      </c>
      <c r="B209" s="3">
        <v>12877.593000000001</v>
      </c>
      <c r="C209" s="3">
        <v>12883.620999999999</v>
      </c>
      <c r="D209" s="4">
        <f t="shared" si="6"/>
        <v>12880.606647369254</v>
      </c>
      <c r="F209" s="5">
        <v>254.80699999999999</v>
      </c>
      <c r="G209" s="5"/>
      <c r="I209" s="3">
        <f t="shared" si="7"/>
        <v>50.550442677670766</v>
      </c>
    </row>
    <row r="210" spans="1:9" x14ac:dyDescent="0.3">
      <c r="A210" s="3">
        <v>2000</v>
      </c>
      <c r="B210" s="3">
        <v>12924.179</v>
      </c>
      <c r="C210" s="3">
        <v>13152.944</v>
      </c>
      <c r="D210" s="4">
        <f t="shared" si="6"/>
        <v>13038.059772564933</v>
      </c>
      <c r="F210" s="5">
        <v>256.76400000000001</v>
      </c>
      <c r="G210" s="5"/>
      <c r="I210" s="3">
        <f t="shared" si="7"/>
        <v>50.778379260974795</v>
      </c>
    </row>
    <row r="211" spans="1:9" x14ac:dyDescent="0.3">
      <c r="A211" s="3">
        <v>2000.25</v>
      </c>
      <c r="B211" s="3">
        <v>13160.842000000001</v>
      </c>
      <c r="C211" s="3">
        <v>13225.864</v>
      </c>
      <c r="D211" s="4">
        <f t="shared" si="6"/>
        <v>13193.312943210587</v>
      </c>
      <c r="F211" s="5">
        <v>257.18099999999998</v>
      </c>
      <c r="G211" s="5"/>
      <c r="I211" s="3">
        <f t="shared" si="7"/>
        <v>51.29971865421858</v>
      </c>
    </row>
    <row r="212" spans="1:9" x14ac:dyDescent="0.3">
      <c r="A212" s="3">
        <v>2000.5</v>
      </c>
      <c r="B212" s="3">
        <v>13178.419</v>
      </c>
      <c r="C212" s="3">
        <v>13331.512000000001</v>
      </c>
      <c r="D212" s="4">
        <f t="shared" si="6"/>
        <v>13254.744472811537</v>
      </c>
      <c r="F212" s="5">
        <v>256.99799999999999</v>
      </c>
      <c r="G212" s="5"/>
      <c r="I212" s="3">
        <f t="shared" si="7"/>
        <v>51.575282581232294</v>
      </c>
    </row>
    <row r="213" spans="1:9" x14ac:dyDescent="0.3">
      <c r="A213" s="3">
        <v>2000.75</v>
      </c>
      <c r="B213" s="3">
        <v>13260.505999999999</v>
      </c>
      <c r="C213" s="3">
        <v>13308.261</v>
      </c>
      <c r="D213" s="4">
        <f t="shared" si="6"/>
        <v>13284.362041139422</v>
      </c>
      <c r="F213" s="5">
        <v>255.84</v>
      </c>
      <c r="G213" s="5"/>
      <c r="I213" s="3">
        <f t="shared" si="7"/>
        <v>51.924492030720067</v>
      </c>
    </row>
    <row r="214" spans="1:9" x14ac:dyDescent="0.3">
      <c r="A214" s="3">
        <v>2001</v>
      </c>
      <c r="B214" s="3">
        <v>13222.69</v>
      </c>
      <c r="C214" s="3">
        <v>13466.884</v>
      </c>
      <c r="D214" s="4">
        <f t="shared" si="6"/>
        <v>13344.22843022256</v>
      </c>
      <c r="F214" s="5">
        <v>256.21699999999998</v>
      </c>
      <c r="G214" s="5"/>
      <c r="I214" s="3">
        <f t="shared" si="7"/>
        <v>52.081744888990819</v>
      </c>
    </row>
    <row r="215" spans="1:9" x14ac:dyDescent="0.3">
      <c r="A215" s="3">
        <v>2001.25</v>
      </c>
      <c r="B215" s="3">
        <v>13299.984</v>
      </c>
      <c r="C215" s="3">
        <v>13448.017</v>
      </c>
      <c r="D215" s="4">
        <f t="shared" si="6"/>
        <v>13373.795681545609</v>
      </c>
      <c r="F215" s="5">
        <v>254.227</v>
      </c>
      <c r="G215" s="5"/>
      <c r="I215" s="3">
        <f t="shared" si="7"/>
        <v>52.605725125756152</v>
      </c>
    </row>
    <row r="216" spans="1:9" x14ac:dyDescent="0.3">
      <c r="A216" s="3">
        <v>2001.5</v>
      </c>
      <c r="B216" s="3">
        <v>13244.784</v>
      </c>
      <c r="C216" s="3">
        <v>13386.107</v>
      </c>
      <c r="D216" s="4">
        <f t="shared" si="6"/>
        <v>13315.258007860306</v>
      </c>
      <c r="F216" s="5">
        <v>252.99600000000001</v>
      </c>
      <c r="G216" s="5"/>
      <c r="I216" s="3">
        <f t="shared" si="7"/>
        <v>52.630310391707006</v>
      </c>
    </row>
    <row r="217" spans="1:9" x14ac:dyDescent="0.3">
      <c r="A217" s="3">
        <v>2001.75</v>
      </c>
      <c r="B217" s="3">
        <v>13280.859</v>
      </c>
      <c r="C217" s="3">
        <v>13315.798000000001</v>
      </c>
      <c r="D217" s="4">
        <f t="shared" si="6"/>
        <v>13298.317025491684</v>
      </c>
      <c r="F217" s="5">
        <v>251.286</v>
      </c>
      <c r="G217" s="5"/>
      <c r="I217" s="3">
        <f t="shared" si="7"/>
        <v>52.921042260578318</v>
      </c>
    </row>
    <row r="218" spans="1:9" x14ac:dyDescent="0.3">
      <c r="A218" s="3">
        <v>2002</v>
      </c>
      <c r="B218" s="3">
        <v>13397.002</v>
      </c>
      <c r="C218" s="3">
        <v>13466.223</v>
      </c>
      <c r="D218" s="4">
        <f t="shared" si="6"/>
        <v>13431.567907859677</v>
      </c>
      <c r="F218" s="5">
        <v>249.60400000000001</v>
      </c>
      <c r="G218" s="5"/>
      <c r="I218" s="3">
        <f t="shared" si="7"/>
        <v>53.811509061792584</v>
      </c>
    </row>
    <row r="219" spans="1:9" x14ac:dyDescent="0.3">
      <c r="A219" s="3">
        <v>2002.25</v>
      </c>
      <c r="B219" s="3">
        <v>13478.152</v>
      </c>
      <c r="C219" s="3">
        <v>13579.968999999999</v>
      </c>
      <c r="D219" s="4">
        <f t="shared" si="6"/>
        <v>13528.96471786692</v>
      </c>
      <c r="F219" s="5">
        <v>250.81700000000001</v>
      </c>
      <c r="G219" s="5"/>
      <c r="I219" s="3">
        <f t="shared" si="7"/>
        <v>53.939584309942788</v>
      </c>
    </row>
    <row r="220" spans="1:9" x14ac:dyDescent="0.3">
      <c r="A220" s="3">
        <v>2002.5</v>
      </c>
      <c r="B220" s="3">
        <v>13538.072</v>
      </c>
      <c r="C220" s="3">
        <v>13595.699000000001</v>
      </c>
      <c r="D220" s="4">
        <f t="shared" si="6"/>
        <v>13566.854902752075</v>
      </c>
      <c r="F220" s="5">
        <v>250.41900000000001</v>
      </c>
      <c r="G220" s="5"/>
      <c r="I220" s="3">
        <f t="shared" si="7"/>
        <v>54.176619596564457</v>
      </c>
    </row>
    <row r="221" spans="1:9" x14ac:dyDescent="0.3">
      <c r="A221" s="3">
        <v>2002.75</v>
      </c>
      <c r="B221" s="3">
        <v>13559.031999999999</v>
      </c>
      <c r="C221" s="3">
        <v>13688.923000000001</v>
      </c>
      <c r="D221" s="4">
        <f t="shared" si="6"/>
        <v>13623.822701523095</v>
      </c>
      <c r="F221" s="5">
        <v>250.79300000000001</v>
      </c>
      <c r="G221" s="5"/>
      <c r="I221" s="3">
        <f t="shared" si="7"/>
        <v>54.322978318864941</v>
      </c>
    </row>
    <row r="222" spans="1:9" x14ac:dyDescent="0.3">
      <c r="A222" s="3">
        <v>2003</v>
      </c>
      <c r="B222" s="3">
        <v>13634.253000000001</v>
      </c>
      <c r="C222" s="3">
        <v>13710.356</v>
      </c>
      <c r="D222" s="4">
        <f t="shared" si="6"/>
        <v>13672.251549180479</v>
      </c>
      <c r="F222" s="5">
        <v>249.21299999999999</v>
      </c>
      <c r="G222" s="5"/>
      <c r="I222" s="3">
        <f t="shared" si="7"/>
        <v>54.861710862517121</v>
      </c>
    </row>
    <row r="223" spans="1:9" x14ac:dyDescent="0.3">
      <c r="A223" s="3">
        <v>2003.25</v>
      </c>
      <c r="B223" s="3">
        <v>13751.543</v>
      </c>
      <c r="C223" s="3">
        <v>13827.825000000001</v>
      </c>
      <c r="D223" s="4">
        <f t="shared" si="6"/>
        <v>13789.631252646859</v>
      </c>
      <c r="F223" s="5">
        <v>248.35400000000001</v>
      </c>
      <c r="G223" s="5"/>
      <c r="I223" s="3">
        <f t="shared" si="7"/>
        <v>55.5240956563891</v>
      </c>
    </row>
    <row r="224" spans="1:9" x14ac:dyDescent="0.3">
      <c r="A224" s="3">
        <v>2003.5</v>
      </c>
      <c r="B224" s="3">
        <v>13985.073</v>
      </c>
      <c r="C224" s="3">
        <v>13968.251</v>
      </c>
      <c r="D224" s="4">
        <f t="shared" si="6"/>
        <v>13976.659469176568</v>
      </c>
      <c r="F224" s="5">
        <v>248.97200000000001</v>
      </c>
      <c r="G224" s="5"/>
      <c r="I224" s="3">
        <f t="shared" si="7"/>
        <v>56.137475174624321</v>
      </c>
    </row>
    <row r="225" spans="1:9" x14ac:dyDescent="0.3">
      <c r="A225" s="3">
        <v>2003.75</v>
      </c>
      <c r="B225" s="3">
        <v>14145.645</v>
      </c>
      <c r="C225" s="3">
        <v>14076.561</v>
      </c>
      <c r="D225" s="4">
        <f t="shared" si="6"/>
        <v>14111.060722952225</v>
      </c>
      <c r="F225" s="5">
        <v>249.98500000000001</v>
      </c>
      <c r="G225" s="5"/>
      <c r="I225" s="3">
        <f t="shared" si="7"/>
        <v>56.447629749593872</v>
      </c>
    </row>
    <row r="226" spans="1:9" x14ac:dyDescent="0.3">
      <c r="A226" s="3">
        <v>2004</v>
      </c>
      <c r="B226" s="3">
        <v>14221.147000000001</v>
      </c>
      <c r="C226" s="3">
        <v>14198.102999999999</v>
      </c>
      <c r="D226" s="4">
        <f t="shared" si="6"/>
        <v>14209.620328641473</v>
      </c>
      <c r="F226" s="5">
        <v>251.071</v>
      </c>
      <c r="G226" s="5"/>
      <c r="I226" s="3">
        <f t="shared" si="7"/>
        <v>56.596023947972775</v>
      </c>
    </row>
    <row r="227" spans="1:9" x14ac:dyDescent="0.3">
      <c r="A227" s="3">
        <v>2004.25</v>
      </c>
      <c r="B227" s="3">
        <v>14329.522999999999</v>
      </c>
      <c r="C227" s="3">
        <v>14374.853999999999</v>
      </c>
      <c r="D227" s="4">
        <f t="shared" si="6"/>
        <v>14352.170602896342</v>
      </c>
      <c r="F227" s="5">
        <v>251.328</v>
      </c>
      <c r="G227" s="5"/>
      <c r="I227" s="3">
        <f t="shared" si="7"/>
        <v>57.105338851605637</v>
      </c>
    </row>
    <row r="228" spans="1:9" x14ac:dyDescent="0.3">
      <c r="A228" s="3">
        <v>2004.5</v>
      </c>
      <c r="B228" s="3">
        <v>14464.984</v>
      </c>
      <c r="C228" s="3">
        <v>14540.050999999999</v>
      </c>
      <c r="D228" s="4">
        <f t="shared" si="6"/>
        <v>14502.468930295419</v>
      </c>
      <c r="F228" s="5">
        <v>252.32900000000001</v>
      </c>
      <c r="G228" s="5"/>
      <c r="I228" s="3">
        <f t="shared" si="7"/>
        <v>57.474443802715577</v>
      </c>
    </row>
    <row r="229" spans="1:9" x14ac:dyDescent="0.3">
      <c r="A229" s="3">
        <v>2004.75</v>
      </c>
      <c r="B229" s="3">
        <v>14609.876</v>
      </c>
      <c r="C229" s="3">
        <v>14617.474</v>
      </c>
      <c r="D229" s="4">
        <f t="shared" si="6"/>
        <v>14613.674506202196</v>
      </c>
      <c r="F229" s="5">
        <v>252.94</v>
      </c>
      <c r="G229" s="5"/>
      <c r="I229" s="3">
        <f t="shared" si="7"/>
        <v>57.775260955966615</v>
      </c>
    </row>
    <row r="230" spans="1:9" x14ac:dyDescent="0.3">
      <c r="A230" s="3">
        <v>2005</v>
      </c>
      <c r="B230" s="3">
        <v>14771.602000000001</v>
      </c>
      <c r="C230" s="3">
        <v>14758.013999999999</v>
      </c>
      <c r="D230" s="4">
        <f t="shared" si="6"/>
        <v>14764.806436876441</v>
      </c>
      <c r="F230" s="5">
        <v>254.25399999999999</v>
      </c>
      <c r="G230" s="5"/>
      <c r="I230" s="3">
        <f t="shared" si="7"/>
        <v>58.071088112188761</v>
      </c>
    </row>
    <row r="231" spans="1:9" x14ac:dyDescent="0.3">
      <c r="A231" s="3">
        <v>2005.25</v>
      </c>
      <c r="B231" s="3">
        <v>14839.781999999999</v>
      </c>
      <c r="C231" s="3">
        <v>14890.483</v>
      </c>
      <c r="D231" s="4">
        <f t="shared" si="6"/>
        <v>14865.110884036689</v>
      </c>
      <c r="F231" s="5">
        <v>255.33199999999999</v>
      </c>
      <c r="G231" s="5"/>
      <c r="I231" s="3">
        <f t="shared" si="7"/>
        <v>58.218753951861459</v>
      </c>
    </row>
    <row r="232" spans="1:9" x14ac:dyDescent="0.3">
      <c r="A232" s="3">
        <v>2005.5</v>
      </c>
      <c r="B232" s="3">
        <v>14972.054</v>
      </c>
      <c r="C232" s="3">
        <v>15000.91</v>
      </c>
      <c r="D232" s="4">
        <f t="shared" si="6"/>
        <v>14986.475054833274</v>
      </c>
      <c r="F232" s="5">
        <v>256.06</v>
      </c>
      <c r="G232" s="5"/>
      <c r="I232" s="3">
        <f t="shared" si="7"/>
        <v>58.527200870238516</v>
      </c>
    </row>
    <row r="233" spans="1:9" x14ac:dyDescent="0.3">
      <c r="A233" s="3">
        <v>2005.75</v>
      </c>
      <c r="B233" s="3">
        <v>15066.597</v>
      </c>
      <c r="C233" s="3">
        <v>15239.626</v>
      </c>
      <c r="D233" s="4">
        <f t="shared" si="6"/>
        <v>15152.864526970534</v>
      </c>
      <c r="F233" s="5">
        <v>256.791</v>
      </c>
      <c r="G233" s="5"/>
      <c r="I233" s="3">
        <f t="shared" si="7"/>
        <v>59.008549859498714</v>
      </c>
    </row>
    <row r="234" spans="1:9" x14ac:dyDescent="0.3">
      <c r="A234" s="3">
        <v>2006</v>
      </c>
      <c r="B234" s="3">
        <v>15267.026</v>
      </c>
      <c r="C234" s="3">
        <v>15498.227000000001</v>
      </c>
      <c r="D234" s="4">
        <f t="shared" si="6"/>
        <v>15382.192124755886</v>
      </c>
      <c r="F234" s="5">
        <v>259.05799999999999</v>
      </c>
      <c r="G234" s="5"/>
      <c r="I234" s="3">
        <f t="shared" si="7"/>
        <v>59.377406313473763</v>
      </c>
    </row>
    <row r="235" spans="1:9" x14ac:dyDescent="0.3">
      <c r="A235" s="3">
        <v>2006.25</v>
      </c>
      <c r="B235" s="3">
        <v>15302.705</v>
      </c>
      <c r="C235" s="3">
        <v>15527.954</v>
      </c>
      <c r="D235" s="4">
        <f t="shared" si="6"/>
        <v>15414.918076836153</v>
      </c>
      <c r="F235" s="5">
        <v>259.56900000000002</v>
      </c>
      <c r="G235" s="5"/>
      <c r="I235" s="3">
        <f t="shared" si="7"/>
        <v>59.386591144690435</v>
      </c>
    </row>
    <row r="236" spans="1:9" x14ac:dyDescent="0.3">
      <c r="A236" s="3">
        <v>2006.5</v>
      </c>
      <c r="B236" s="3">
        <v>15326.368</v>
      </c>
      <c r="C236" s="3">
        <v>15597.128000000001</v>
      </c>
      <c r="D236" s="4">
        <f t="shared" si="6"/>
        <v>15461.15530842065</v>
      </c>
      <c r="F236" s="5">
        <v>260.87599999999998</v>
      </c>
      <c r="G236" s="5"/>
      <c r="I236" s="3">
        <f t="shared" si="7"/>
        <v>59.266300113543032</v>
      </c>
    </row>
    <row r="237" spans="1:9" x14ac:dyDescent="0.3">
      <c r="A237" s="3">
        <v>2006.75</v>
      </c>
      <c r="B237" s="3">
        <v>15456.928</v>
      </c>
      <c r="C237" s="3">
        <v>15650.116</v>
      </c>
      <c r="D237" s="4">
        <f t="shared" si="6"/>
        <v>15553.222052155239</v>
      </c>
      <c r="F237" s="5">
        <v>262.11700000000002</v>
      </c>
      <c r="G237" s="5"/>
      <c r="I237" s="3">
        <f t="shared" si="7"/>
        <v>59.336945151040332</v>
      </c>
    </row>
    <row r="238" spans="1:9" x14ac:dyDescent="0.3">
      <c r="A238" s="3">
        <v>2007</v>
      </c>
      <c r="B238" s="3">
        <v>15493.328</v>
      </c>
      <c r="C238" s="3">
        <v>15640.575000000001</v>
      </c>
      <c r="D238" s="4">
        <f t="shared" si="6"/>
        <v>15566.77739879388</v>
      </c>
      <c r="F238" s="5">
        <v>261.94299999999998</v>
      </c>
      <c r="G238" s="5"/>
      <c r="I238" s="3">
        <f t="shared" si="7"/>
        <v>59.428109927709009</v>
      </c>
    </row>
    <row r="239" spans="1:9" x14ac:dyDescent="0.3">
      <c r="A239" s="3">
        <v>2007.25</v>
      </c>
      <c r="B239" s="3">
        <v>15582.084999999999</v>
      </c>
      <c r="C239" s="3">
        <v>15681.815000000001</v>
      </c>
      <c r="D239" s="4">
        <f t="shared" si="6"/>
        <v>15631.870466590841</v>
      </c>
      <c r="F239" s="5">
        <v>262.80399999999997</v>
      </c>
      <c r="G239" s="5"/>
      <c r="I239" s="3">
        <f t="shared" si="7"/>
        <v>59.481097953573169</v>
      </c>
    </row>
    <row r="240" spans="1:9" x14ac:dyDescent="0.3">
      <c r="A240" s="3">
        <v>2007.5</v>
      </c>
      <c r="B240" s="3">
        <v>15666.737999999999</v>
      </c>
      <c r="C240" s="3">
        <v>15562.31</v>
      </c>
      <c r="D240" s="4">
        <f t="shared" si="6"/>
        <v>15614.436699566846</v>
      </c>
      <c r="F240" s="5">
        <v>262.22300000000001</v>
      </c>
      <c r="G240" s="5"/>
      <c r="I240" s="3">
        <f t="shared" si="7"/>
        <v>59.54640401325149</v>
      </c>
    </row>
    <row r="241" spans="1:9" x14ac:dyDescent="0.3">
      <c r="A241" s="3">
        <v>2007.75</v>
      </c>
      <c r="B241" s="3">
        <v>15761.967000000001</v>
      </c>
      <c r="C241" s="3">
        <v>15547.5</v>
      </c>
      <c r="D241" s="4">
        <f t="shared" si="6"/>
        <v>15654.366225832971</v>
      </c>
      <c r="F241" s="5">
        <v>263.11700000000002</v>
      </c>
      <c r="G241" s="5"/>
      <c r="I241" s="3">
        <f t="shared" si="7"/>
        <v>59.495837311283459</v>
      </c>
    </row>
    <row r="242" spans="1:9" x14ac:dyDescent="0.3">
      <c r="A242" s="3">
        <v>2008</v>
      </c>
      <c r="B242" s="3">
        <v>15671.383</v>
      </c>
      <c r="C242" s="3">
        <v>15546.004999999999</v>
      </c>
      <c r="D242" s="4">
        <f t="shared" si="6"/>
        <v>15608.568110974016</v>
      </c>
      <c r="F242" s="5">
        <v>262.23399999999998</v>
      </c>
      <c r="G242" s="5"/>
      <c r="I242" s="3">
        <f t="shared" si="7"/>
        <v>59.521526998688259</v>
      </c>
    </row>
    <row r="243" spans="1:9" x14ac:dyDescent="0.3">
      <c r="A243" s="3">
        <v>2008.25</v>
      </c>
      <c r="B243" s="3">
        <v>15752.308000000001</v>
      </c>
      <c r="C243" s="3">
        <v>15514.040999999999</v>
      </c>
      <c r="D243" s="4">
        <f t="shared" si="6"/>
        <v>15632.720561585817</v>
      </c>
      <c r="F243" s="5">
        <v>261.19200000000001</v>
      </c>
      <c r="G243" s="5"/>
      <c r="I243" s="3">
        <f t="shared" si="7"/>
        <v>59.851452424215964</v>
      </c>
    </row>
    <row r="244" spans="1:9" x14ac:dyDescent="0.3">
      <c r="A244" s="3">
        <v>2008.5</v>
      </c>
      <c r="B244" s="3">
        <v>15667.031999999999</v>
      </c>
      <c r="C244" s="3">
        <v>15453.201999999999</v>
      </c>
      <c r="D244" s="4">
        <f t="shared" si="6"/>
        <v>15559.749684248265</v>
      </c>
      <c r="F244" s="5">
        <v>258.90800000000002</v>
      </c>
      <c r="G244" s="5"/>
      <c r="I244" s="3">
        <f t="shared" si="7"/>
        <v>60.097601017536206</v>
      </c>
    </row>
    <row r="245" spans="1:9" x14ac:dyDescent="0.3">
      <c r="A245" s="3">
        <v>2008.75</v>
      </c>
      <c r="B245" s="3">
        <v>15328.027</v>
      </c>
      <c r="C245" s="3">
        <v>15131.614</v>
      </c>
      <c r="D245" s="4">
        <f t="shared" si="6"/>
        <v>15229.503864065236</v>
      </c>
      <c r="F245" s="5">
        <v>254.667</v>
      </c>
      <c r="G245" s="5"/>
      <c r="I245" s="3">
        <f t="shared" si="7"/>
        <v>59.801638469315762</v>
      </c>
    </row>
    <row r="246" spans="1:9" x14ac:dyDescent="0.3">
      <c r="A246" s="3">
        <v>2009</v>
      </c>
      <c r="B246" s="3">
        <v>15155.94</v>
      </c>
      <c r="C246" s="3">
        <v>14881.338</v>
      </c>
      <c r="D246" s="4">
        <f t="shared" si="6"/>
        <v>15018.011381262168</v>
      </c>
      <c r="F246" s="5">
        <v>249.434</v>
      </c>
      <c r="G246" s="5"/>
      <c r="I246" s="3">
        <f t="shared" si="7"/>
        <v>60.208357245853286</v>
      </c>
    </row>
    <row r="247" spans="1:9" x14ac:dyDescent="0.3">
      <c r="A247" s="3">
        <v>2009.25</v>
      </c>
      <c r="B247" s="3">
        <v>15134.117</v>
      </c>
      <c r="C247" s="3">
        <v>14946.484</v>
      </c>
      <c r="D247" s="4">
        <f t="shared" si="6"/>
        <v>15040.007898755506</v>
      </c>
      <c r="F247" s="5">
        <v>245.36099999999999</v>
      </c>
      <c r="G247" s="5"/>
      <c r="I247" s="3">
        <f t="shared" si="7"/>
        <v>61.297467400098249</v>
      </c>
    </row>
    <row r="248" spans="1:9" x14ac:dyDescent="0.3">
      <c r="A248" s="3">
        <v>2009.5</v>
      </c>
      <c r="B248" s="3">
        <v>15189.222</v>
      </c>
      <c r="C248" s="3">
        <v>15006.776</v>
      </c>
      <c r="D248" s="4">
        <f t="shared" si="6"/>
        <v>15097.723410112931</v>
      </c>
      <c r="F248" s="5">
        <v>242.67400000000001</v>
      </c>
      <c r="G248" s="5"/>
      <c r="I248" s="3">
        <f t="shared" si="7"/>
        <v>62.214013079740432</v>
      </c>
    </row>
    <row r="249" spans="1:9" x14ac:dyDescent="0.3">
      <c r="A249" s="3">
        <v>2009.75</v>
      </c>
      <c r="B249" s="3">
        <v>15356.058000000001</v>
      </c>
      <c r="C249" s="3">
        <v>15201.002</v>
      </c>
      <c r="D249" s="4">
        <f t="shared" si="6"/>
        <v>15278.333298174772</v>
      </c>
      <c r="F249" s="5">
        <v>242.46600000000001</v>
      </c>
      <c r="G249" s="5"/>
      <c r="I249" s="3">
        <f t="shared" si="7"/>
        <v>63.012270991292681</v>
      </c>
    </row>
    <row r="250" spans="1:9" x14ac:dyDescent="0.3">
      <c r="A250" s="3">
        <v>2010</v>
      </c>
      <c r="B250" s="3">
        <v>15415.145</v>
      </c>
      <c r="C250" s="3">
        <v>15271.255999999999</v>
      </c>
      <c r="D250" s="4">
        <f t="shared" si="6"/>
        <v>15343.031824646652</v>
      </c>
      <c r="F250" s="5">
        <v>242.67500000000001</v>
      </c>
      <c r="G250" s="5"/>
      <c r="I250" s="3">
        <f t="shared" si="7"/>
        <v>63.224608322433923</v>
      </c>
    </row>
    <row r="251" spans="1:9" x14ac:dyDescent="0.3">
      <c r="A251" s="3">
        <v>2010.25</v>
      </c>
      <c r="B251" s="3">
        <v>15557.277</v>
      </c>
      <c r="C251" s="3">
        <v>15446.117</v>
      </c>
      <c r="D251" s="4">
        <f t="shared" si="6"/>
        <v>15501.597361027316</v>
      </c>
      <c r="F251" s="5">
        <v>245.48599999999999</v>
      </c>
      <c r="G251" s="5"/>
      <c r="I251" s="3">
        <f t="shared" si="7"/>
        <v>63.146563800083577</v>
      </c>
    </row>
    <row r="252" spans="1:9" x14ac:dyDescent="0.3">
      <c r="A252" s="3">
        <v>2010.5</v>
      </c>
      <c r="B252" s="3">
        <v>15671.967000000001</v>
      </c>
      <c r="C252" s="3">
        <v>15692.5</v>
      </c>
      <c r="D252" s="4">
        <f t="shared" si="6"/>
        <v>15682.230139476336</v>
      </c>
      <c r="F252" s="5">
        <v>245.33500000000001</v>
      </c>
      <c r="G252" s="5"/>
      <c r="I252" s="3">
        <f t="shared" si="7"/>
        <v>63.921699470015838</v>
      </c>
    </row>
    <row r="253" spans="1:9" x14ac:dyDescent="0.3">
      <c r="A253" s="3">
        <v>2010.75</v>
      </c>
      <c r="B253" s="3">
        <v>15750.625</v>
      </c>
      <c r="C253" s="3">
        <v>15734.404</v>
      </c>
      <c r="D253" s="4">
        <f t="shared" si="6"/>
        <v>15742.51241074626</v>
      </c>
      <c r="F253" s="5">
        <v>246.05199999999999</v>
      </c>
      <c r="G253" s="5"/>
      <c r="I253" s="3">
        <f t="shared" si="7"/>
        <v>63.980428570977928</v>
      </c>
    </row>
    <row r="254" spans="1:9" x14ac:dyDescent="0.3">
      <c r="A254" s="3">
        <v>2011</v>
      </c>
      <c r="B254" s="3">
        <v>15712.754000000001</v>
      </c>
      <c r="C254" s="3">
        <v>15747.519</v>
      </c>
      <c r="D254" s="4">
        <f t="shared" si="6"/>
        <v>15730.126895779511</v>
      </c>
      <c r="F254" s="5">
        <v>246.61799999999999</v>
      </c>
      <c r="G254" s="5"/>
      <c r="I254" s="3">
        <f t="shared" si="7"/>
        <v>63.78336899893565</v>
      </c>
    </row>
    <row r="255" spans="1:9" x14ac:dyDescent="0.3">
      <c r="A255" s="3">
        <v>2011.25</v>
      </c>
      <c r="B255" s="3">
        <v>15825.096</v>
      </c>
      <c r="C255" s="3">
        <v>15865.065000000001</v>
      </c>
      <c r="D255" s="4">
        <f t="shared" si="6"/>
        <v>15845.067897337645</v>
      </c>
      <c r="F255" s="5">
        <v>248.25299999999999</v>
      </c>
      <c r="G255" s="5"/>
      <c r="I255" s="3">
        <f t="shared" si="7"/>
        <v>63.826289701786671</v>
      </c>
    </row>
    <row r="256" spans="1:9" x14ac:dyDescent="0.3">
      <c r="A256" s="3">
        <v>2011.5</v>
      </c>
      <c r="B256" s="3">
        <v>15820.7</v>
      </c>
      <c r="C256" s="3">
        <v>15922.352999999999</v>
      </c>
      <c r="D256" s="4">
        <f t="shared" si="6"/>
        <v>15871.445117162455</v>
      </c>
      <c r="F256" s="5">
        <v>248.87100000000001</v>
      </c>
      <c r="G256" s="5"/>
      <c r="I256" s="3">
        <f t="shared" si="7"/>
        <v>63.77378287210022</v>
      </c>
    </row>
    <row r="257" spans="1:9" x14ac:dyDescent="0.3">
      <c r="A257" s="3">
        <v>2011.75</v>
      </c>
      <c r="B257" s="3">
        <v>16004.107</v>
      </c>
      <c r="C257" s="3">
        <v>16058.931</v>
      </c>
      <c r="D257" s="4">
        <f t="shared" si="6"/>
        <v>16031.495564345112</v>
      </c>
      <c r="F257" s="5">
        <v>250.405</v>
      </c>
      <c r="G257" s="5"/>
      <c r="I257" s="3">
        <f t="shared" si="7"/>
        <v>64.022266186158873</v>
      </c>
    </row>
    <row r="258" spans="1:9" x14ac:dyDescent="0.3">
      <c r="A258" s="3">
        <v>2012</v>
      </c>
      <c r="B258" s="3">
        <v>16129.418</v>
      </c>
      <c r="C258" s="3">
        <v>16396.986000000001</v>
      </c>
      <c r="D258" s="4">
        <f t="shared" si="6"/>
        <v>16262.651725169178</v>
      </c>
      <c r="F258" s="5">
        <v>251.63499999999999</v>
      </c>
      <c r="G258" s="5"/>
      <c r="I258" s="3">
        <f t="shared" si="7"/>
        <v>64.627940171952147</v>
      </c>
    </row>
    <row r="259" spans="1:9" x14ac:dyDescent="0.3">
      <c r="A259" s="3">
        <v>2012.25</v>
      </c>
      <c r="B259" s="3">
        <v>16198.807000000001</v>
      </c>
      <c r="C259" s="3">
        <v>16456.766</v>
      </c>
      <c r="D259" s="4">
        <f t="shared" ref="D259:D293" si="8">(B259^0.5)*(C259^0.5)</f>
        <v>16327.277062577274</v>
      </c>
      <c r="F259" s="5">
        <v>251.91399999999999</v>
      </c>
      <c r="G259" s="5"/>
      <c r="I259" s="3">
        <f t="shared" ref="I259:I293" si="9">D259/F259</f>
        <v>64.812900682682482</v>
      </c>
    </row>
    <row r="260" spans="1:9" x14ac:dyDescent="0.3">
      <c r="A260" s="3">
        <v>2012.5</v>
      </c>
      <c r="B260" s="3">
        <v>16220.666999999999</v>
      </c>
      <c r="C260" s="3">
        <v>16366.016</v>
      </c>
      <c r="D260" s="4">
        <f t="shared" si="8"/>
        <v>16293.179421238568</v>
      </c>
      <c r="F260" s="5">
        <v>253.79900000000001</v>
      </c>
      <c r="G260" s="5"/>
      <c r="I260" s="3">
        <f t="shared" si="9"/>
        <v>64.197177377525392</v>
      </c>
    </row>
    <row r="261" spans="1:9" x14ac:dyDescent="0.3">
      <c r="A261" s="3">
        <v>2012.75</v>
      </c>
      <c r="B261" s="3">
        <v>16239.138000000001</v>
      </c>
      <c r="C261" s="3">
        <v>16527.63</v>
      </c>
      <c r="D261" s="4">
        <f t="shared" si="8"/>
        <v>16382.748987362898</v>
      </c>
      <c r="F261" s="5">
        <v>254.46799999999999</v>
      </c>
      <c r="G261" s="5"/>
      <c r="I261" s="3">
        <f t="shared" si="9"/>
        <v>64.38038962605475</v>
      </c>
    </row>
    <row r="262" spans="1:9" x14ac:dyDescent="0.3">
      <c r="A262" s="3">
        <v>2013</v>
      </c>
      <c r="B262" s="3">
        <v>16382.964</v>
      </c>
      <c r="C262" s="3">
        <v>16539.236000000001</v>
      </c>
      <c r="D262" s="4">
        <f t="shared" si="8"/>
        <v>16460.914554650481</v>
      </c>
      <c r="F262" s="5">
        <v>254.81800000000001</v>
      </c>
      <c r="G262" s="5"/>
      <c r="I262" s="3">
        <f t="shared" si="9"/>
        <v>64.598711843945409</v>
      </c>
    </row>
    <row r="263" spans="1:9" x14ac:dyDescent="0.3">
      <c r="A263" s="3">
        <v>2013.25</v>
      </c>
      <c r="B263" s="3">
        <v>16403.18</v>
      </c>
      <c r="C263" s="3">
        <v>16639.157999999999</v>
      </c>
      <c r="D263" s="4">
        <f t="shared" si="8"/>
        <v>16520.747674437742</v>
      </c>
      <c r="F263" s="5">
        <v>255.13399999999999</v>
      </c>
      <c r="G263" s="5"/>
      <c r="I263" s="3">
        <f t="shared" si="9"/>
        <v>64.753218600569667</v>
      </c>
    </row>
    <row r="264" spans="1:9" x14ac:dyDescent="0.3">
      <c r="A264" s="3">
        <v>2013.5</v>
      </c>
      <c r="B264" s="3">
        <v>16531.685000000001</v>
      </c>
      <c r="C264" s="3">
        <v>16651.958999999999</v>
      </c>
      <c r="D264" s="4">
        <f t="shared" si="8"/>
        <v>16591.713016470454</v>
      </c>
      <c r="F264" s="5">
        <v>256.43400000000003</v>
      </c>
      <c r="G264" s="5"/>
      <c r="I264" s="3">
        <f t="shared" si="9"/>
        <v>64.701689387797458</v>
      </c>
    </row>
    <row r="265" spans="1:9" x14ac:dyDescent="0.3">
      <c r="A265" s="3">
        <v>2013.75</v>
      </c>
      <c r="B265" s="3">
        <v>16663.649000000001</v>
      </c>
      <c r="C265" s="3">
        <v>16768.776999999998</v>
      </c>
      <c r="D265" s="4">
        <f t="shared" si="8"/>
        <v>16716.1303562539</v>
      </c>
      <c r="F265" s="5">
        <v>257.91800000000001</v>
      </c>
      <c r="G265" s="5"/>
      <c r="I265" s="3">
        <f t="shared" si="9"/>
        <v>64.811802031087012</v>
      </c>
    </row>
    <row r="266" spans="1:9" x14ac:dyDescent="0.3">
      <c r="A266" s="3">
        <v>2014</v>
      </c>
      <c r="B266" s="3">
        <v>16616.54</v>
      </c>
      <c r="C266" s="3">
        <v>16858.044000000002</v>
      </c>
      <c r="D266" s="4">
        <f t="shared" si="8"/>
        <v>16736.856408769243</v>
      </c>
      <c r="F266" s="5">
        <v>258.03699999999998</v>
      </c>
      <c r="G266" s="5"/>
      <c r="I266" s="3">
        <f t="shared" si="9"/>
        <v>64.862234519736489</v>
      </c>
    </row>
    <row r="267" spans="1:9" x14ac:dyDescent="0.3">
      <c r="A267" s="3">
        <v>2014.25</v>
      </c>
      <c r="B267" s="3">
        <v>16841.474999999999</v>
      </c>
      <c r="C267" s="3">
        <v>17107.093000000001</v>
      </c>
      <c r="D267" s="4">
        <f t="shared" si="8"/>
        <v>16973.764434626013</v>
      </c>
      <c r="F267" s="5">
        <v>260.12</v>
      </c>
      <c r="G267" s="5"/>
      <c r="I267" s="3">
        <f t="shared" si="9"/>
        <v>65.253592321336356</v>
      </c>
    </row>
    <row r="268" spans="1:9" x14ac:dyDescent="0.3">
      <c r="A268" s="3">
        <v>2014.5</v>
      </c>
      <c r="B268" s="3">
        <v>17047.098000000002</v>
      </c>
      <c r="C268" s="3">
        <v>17321.596000000001</v>
      </c>
      <c r="D268" s="4">
        <f t="shared" si="8"/>
        <v>17183.79889687982</v>
      </c>
      <c r="F268" s="5">
        <v>261.29399999999998</v>
      </c>
      <c r="G268" s="5"/>
      <c r="I268" s="3">
        <f t="shared" si="9"/>
        <v>65.764230701354876</v>
      </c>
    </row>
    <row r="269" spans="1:9" x14ac:dyDescent="0.3">
      <c r="A269" s="3">
        <v>2014.75</v>
      </c>
      <c r="B269" s="3">
        <v>17143.038</v>
      </c>
      <c r="C269" s="3">
        <v>17467.314999999999</v>
      </c>
      <c r="D269" s="4">
        <f t="shared" si="8"/>
        <v>17304.416916006441</v>
      </c>
      <c r="F269" s="5">
        <v>264.18099999999998</v>
      </c>
      <c r="G269" s="5"/>
      <c r="I269" s="3">
        <f t="shared" si="9"/>
        <v>65.50212511878766</v>
      </c>
    </row>
    <row r="270" spans="1:9" x14ac:dyDescent="0.3">
      <c r="A270" s="3">
        <v>2015</v>
      </c>
      <c r="B270" s="3">
        <v>17305.752</v>
      </c>
      <c r="C270" s="3">
        <v>17590.073</v>
      </c>
      <c r="D270" s="4">
        <f t="shared" si="8"/>
        <v>17447.333349251283</v>
      </c>
      <c r="F270" s="5">
        <v>265.14299999999997</v>
      </c>
      <c r="G270" s="5"/>
      <c r="I270" s="3">
        <f t="shared" si="9"/>
        <v>65.803484720514149</v>
      </c>
    </row>
    <row r="271" spans="1:9" x14ac:dyDescent="0.3">
      <c r="A271" s="3">
        <v>2015.25</v>
      </c>
      <c r="B271" s="3">
        <v>17422.845000000001</v>
      </c>
      <c r="C271" s="3">
        <v>17653.514999999999</v>
      </c>
      <c r="D271" s="4">
        <f t="shared" si="8"/>
        <v>17537.800761502993</v>
      </c>
      <c r="F271" s="5">
        <v>266.09699999999998</v>
      </c>
      <c r="G271" s="5"/>
      <c r="I271" s="3">
        <f t="shared" si="9"/>
        <v>65.907547854740912</v>
      </c>
    </row>
    <row r="272" spans="1:9" x14ac:dyDescent="0.3">
      <c r="A272" s="3">
        <v>2015.5</v>
      </c>
      <c r="B272" s="3">
        <v>17486.021000000001</v>
      </c>
      <c r="C272" s="3">
        <v>17688.464</v>
      </c>
      <c r="D272" s="4">
        <f t="shared" si="8"/>
        <v>17586.951212809574</v>
      </c>
      <c r="F272" s="5">
        <v>266.53199999999998</v>
      </c>
      <c r="G272" s="5"/>
      <c r="I272" s="3">
        <f t="shared" si="9"/>
        <v>65.984389164564007</v>
      </c>
    </row>
    <row r="273" spans="1:9" x14ac:dyDescent="0.3">
      <c r="A273" s="3">
        <v>2015.75</v>
      </c>
      <c r="B273" s="3">
        <v>17514.062000000002</v>
      </c>
      <c r="C273" s="3">
        <v>17704.488000000001</v>
      </c>
      <c r="D273" s="4">
        <f t="shared" si="8"/>
        <v>17609.017590719141</v>
      </c>
      <c r="F273" s="5">
        <v>267.72000000000003</v>
      </c>
      <c r="G273" s="5"/>
      <c r="I273" s="3">
        <f t="shared" si="9"/>
        <v>65.774008631103911</v>
      </c>
    </row>
    <row r="274" spans="1:9" x14ac:dyDescent="0.3">
      <c r="A274" s="3">
        <v>2016</v>
      </c>
      <c r="B274" s="3">
        <v>17613.263999999999</v>
      </c>
      <c r="C274" s="3">
        <v>17801.147000000001</v>
      </c>
      <c r="D274" s="4">
        <f t="shared" si="8"/>
        <v>17706.95630575193</v>
      </c>
      <c r="F274" s="5">
        <v>268.952</v>
      </c>
      <c r="G274" s="5"/>
      <c r="I274" s="3">
        <f t="shared" si="9"/>
        <v>65.8368642202026</v>
      </c>
    </row>
    <row r="275" spans="1:9" x14ac:dyDescent="0.3">
      <c r="A275" s="3">
        <v>2016.25</v>
      </c>
      <c r="B275" s="3">
        <v>17668.203000000001</v>
      </c>
      <c r="C275" s="3">
        <v>17726.856</v>
      </c>
      <c r="D275" s="4">
        <f t="shared" si="8"/>
        <v>17697.505201574826</v>
      </c>
      <c r="F275" s="5">
        <v>269.66500000000002</v>
      </c>
      <c r="G275" s="5"/>
      <c r="I275" s="3">
        <f t="shared" si="9"/>
        <v>65.627742575324291</v>
      </c>
    </row>
    <row r="276" spans="1:9" x14ac:dyDescent="0.3">
      <c r="A276" s="3">
        <v>2016.5</v>
      </c>
      <c r="B276" s="3">
        <v>17764.387999999999</v>
      </c>
      <c r="C276" s="3">
        <v>17826.339</v>
      </c>
      <c r="D276" s="4">
        <f t="shared" si="8"/>
        <v>17795.336541227083</v>
      </c>
      <c r="F276" s="5">
        <v>270.41399999999999</v>
      </c>
      <c r="G276" s="5"/>
      <c r="I276" s="3">
        <f t="shared" si="9"/>
        <v>65.807748641812495</v>
      </c>
    </row>
    <row r="277" spans="1:9" x14ac:dyDescent="0.3">
      <c r="A277" s="3">
        <v>2016.75</v>
      </c>
      <c r="B277" s="3">
        <v>17876.179</v>
      </c>
      <c r="C277" s="3">
        <v>17917.63</v>
      </c>
      <c r="D277" s="4">
        <f t="shared" si="8"/>
        <v>17896.892499419275</v>
      </c>
      <c r="F277" s="5">
        <v>270.33600000000001</v>
      </c>
      <c r="G277" s="5"/>
      <c r="I277" s="3">
        <f t="shared" si="9"/>
        <v>66.202401823727783</v>
      </c>
    </row>
    <row r="278" spans="1:9" x14ac:dyDescent="0.3">
      <c r="A278" s="3">
        <v>2017</v>
      </c>
      <c r="B278" s="3">
        <v>17977.298999999999</v>
      </c>
      <c r="C278" s="3">
        <v>18084.556</v>
      </c>
      <c r="D278" s="4">
        <f t="shared" si="8"/>
        <v>18030.847747519914</v>
      </c>
      <c r="F278" s="5">
        <v>271.48399999999998</v>
      </c>
      <c r="G278" s="5"/>
      <c r="I278" s="3">
        <f t="shared" si="9"/>
        <v>66.415876248765727</v>
      </c>
    </row>
    <row r="279" spans="1:9" x14ac:dyDescent="0.3">
      <c r="A279" s="3">
        <v>2017.25</v>
      </c>
      <c r="B279" s="3">
        <v>18054.052</v>
      </c>
      <c r="C279" s="3">
        <v>18233.833999999999</v>
      </c>
      <c r="D279" s="4">
        <f t="shared" si="8"/>
        <v>18143.720323995516</v>
      </c>
      <c r="F279" s="5">
        <v>272.976</v>
      </c>
      <c r="G279" s="5"/>
      <c r="I279" s="3">
        <f t="shared" si="9"/>
        <v>66.466357203547261</v>
      </c>
    </row>
    <row r="280" spans="1:9" x14ac:dyDescent="0.3">
      <c r="A280" s="3">
        <v>2017.5</v>
      </c>
      <c r="B280" s="3">
        <v>18185.635999999999</v>
      </c>
      <c r="C280" s="3">
        <v>18309.071</v>
      </c>
      <c r="D280" s="4">
        <f t="shared" si="8"/>
        <v>18247.249127037092</v>
      </c>
      <c r="F280" s="5">
        <v>273.21600000000001</v>
      </c>
      <c r="G280" s="5"/>
      <c r="I280" s="3">
        <f t="shared" si="9"/>
        <v>66.786898011233205</v>
      </c>
    </row>
    <row r="281" spans="1:9" x14ac:dyDescent="0.3">
      <c r="A281" s="3">
        <v>2017.75</v>
      </c>
      <c r="B281" s="3">
        <v>18359.432000000001</v>
      </c>
      <c r="C281" s="3">
        <v>18437.554</v>
      </c>
      <c r="D281" s="4">
        <f t="shared" si="8"/>
        <v>18398.451535640925</v>
      </c>
      <c r="F281" s="5">
        <v>275.95800000000003</v>
      </c>
      <c r="G281" s="5"/>
      <c r="I281" s="3">
        <f t="shared" si="9"/>
        <v>66.671201906235453</v>
      </c>
    </row>
    <row r="282" spans="1:9" x14ac:dyDescent="0.3">
      <c r="A282" s="3">
        <v>2018</v>
      </c>
      <c r="B282" s="3">
        <v>18530.483</v>
      </c>
      <c r="C282" s="3">
        <v>18601.488000000001</v>
      </c>
      <c r="D282" s="4">
        <f t="shared" si="8"/>
        <v>18565.951555433508</v>
      </c>
      <c r="F282" s="5">
        <v>276.82100000000003</v>
      </c>
      <c r="G282" s="5"/>
      <c r="I282" s="3">
        <f t="shared" si="9"/>
        <v>67.068436120935573</v>
      </c>
    </row>
    <row r="283" spans="1:9" x14ac:dyDescent="0.3">
      <c r="A283" s="3">
        <v>2018.25</v>
      </c>
      <c r="B283" s="3">
        <v>18654.383000000002</v>
      </c>
      <c r="C283" s="3">
        <v>18636.728999999999</v>
      </c>
      <c r="D283" s="4">
        <f t="shared" si="8"/>
        <v>18645.553910603114</v>
      </c>
      <c r="F283" s="5">
        <v>277.947</v>
      </c>
      <c r="G283" s="5"/>
      <c r="I283" s="3">
        <f t="shared" si="9"/>
        <v>67.083127037180162</v>
      </c>
    </row>
    <row r="284" spans="1:9" x14ac:dyDescent="0.3">
      <c r="A284" s="3">
        <v>2018.5</v>
      </c>
      <c r="B284" s="3">
        <v>18752.355</v>
      </c>
      <c r="C284" s="3">
        <v>18846.922999999999</v>
      </c>
      <c r="D284" s="4">
        <f t="shared" si="8"/>
        <v>18799.579536619029</v>
      </c>
      <c r="F284" s="5">
        <v>279.65699999999998</v>
      </c>
      <c r="G284" s="5"/>
      <c r="I284" s="3">
        <f t="shared" si="9"/>
        <v>67.223704525969424</v>
      </c>
    </row>
    <row r="285" spans="1:9" x14ac:dyDescent="0.3">
      <c r="A285" s="3">
        <v>2018.75</v>
      </c>
      <c r="B285" s="3">
        <v>18813.922999999999</v>
      </c>
      <c r="C285" s="3">
        <v>18876.263999999999</v>
      </c>
      <c r="D285" s="4">
        <f t="shared" si="8"/>
        <v>18845.067721387259</v>
      </c>
      <c r="F285" s="5">
        <v>280.29899999999998</v>
      </c>
      <c r="G285" s="5"/>
      <c r="I285" s="3">
        <f t="shared" si="9"/>
        <v>67.23201909884537</v>
      </c>
    </row>
    <row r="286" spans="1:9" x14ac:dyDescent="0.3">
      <c r="A286" s="3">
        <v>2019</v>
      </c>
      <c r="B286" s="3">
        <v>18950.347000000002</v>
      </c>
      <c r="C286" s="3">
        <v>18979.5</v>
      </c>
      <c r="D286" s="4">
        <f t="shared" si="8"/>
        <v>18964.917898227246</v>
      </c>
      <c r="F286" s="5">
        <v>279.95999999999998</v>
      </c>
      <c r="G286" s="5"/>
      <c r="I286" s="3">
        <f t="shared" si="9"/>
        <v>67.741526997525526</v>
      </c>
    </row>
    <row r="287" spans="1:9" x14ac:dyDescent="0.3">
      <c r="A287" s="3">
        <v>2019.25</v>
      </c>
      <c r="B287" s="3">
        <v>19020.598999999998</v>
      </c>
      <c r="C287" s="3">
        <v>19036.088</v>
      </c>
      <c r="D287" s="4">
        <f t="shared" si="8"/>
        <v>19028.34192400147</v>
      </c>
      <c r="F287" s="5">
        <v>279.81799999999998</v>
      </c>
      <c r="G287" s="5"/>
      <c r="I287" s="3">
        <f t="shared" si="9"/>
        <v>68.002565681984265</v>
      </c>
    </row>
    <row r="288" spans="1:9" x14ac:dyDescent="0.3">
      <c r="A288" s="3">
        <v>2019.5</v>
      </c>
      <c r="B288" s="3">
        <v>19141.743999999999</v>
      </c>
      <c r="C288" s="3">
        <v>19075.102999999999</v>
      </c>
      <c r="D288" s="4">
        <f t="shared" si="8"/>
        <v>19108.39444850435</v>
      </c>
      <c r="F288" s="5">
        <v>281.95600000000002</v>
      </c>
      <c r="G288" s="5"/>
      <c r="I288" s="3">
        <f t="shared" si="9"/>
        <v>67.770838175120758</v>
      </c>
    </row>
    <row r="289" spans="1:9" x14ac:dyDescent="0.3">
      <c r="A289" s="3">
        <v>2019.75</v>
      </c>
      <c r="B289" s="3">
        <v>19253.958999999999</v>
      </c>
      <c r="C289" s="3">
        <v>19230.744999999999</v>
      </c>
      <c r="D289" s="4">
        <f t="shared" si="8"/>
        <v>19242.348499324478</v>
      </c>
      <c r="F289" s="5">
        <v>282.45800000000003</v>
      </c>
      <c r="G289" s="5"/>
      <c r="I289" s="3">
        <f t="shared" si="9"/>
        <v>68.124636226711502</v>
      </c>
    </row>
    <row r="290" spans="1:9" x14ac:dyDescent="0.3">
      <c r="A290" s="3">
        <v>2020</v>
      </c>
      <c r="B290" s="3">
        <v>19010.848000000002</v>
      </c>
      <c r="C290" s="3">
        <v>19107.998</v>
      </c>
      <c r="D290" s="4">
        <f t="shared" si="8"/>
        <v>19059.361100580052</v>
      </c>
      <c r="F290" s="5">
        <v>279.15199999999999</v>
      </c>
      <c r="G290" s="5"/>
      <c r="I290" s="3">
        <f t="shared" si="9"/>
        <v>68.275925304422159</v>
      </c>
    </row>
    <row r="291" spans="1:9" x14ac:dyDescent="0.3">
      <c r="A291" s="3">
        <v>2020.25</v>
      </c>
      <c r="B291" s="3">
        <v>17302.510999999999</v>
      </c>
      <c r="C291" s="3">
        <v>17314.407999999999</v>
      </c>
      <c r="D291" s="4">
        <f t="shared" si="8"/>
        <v>17308.458477821991</v>
      </c>
      <c r="F291" s="5">
        <v>246.79499999999999</v>
      </c>
      <c r="G291" s="5"/>
      <c r="I291" s="3">
        <f t="shared" si="9"/>
        <v>70.132938178739408</v>
      </c>
    </row>
    <row r="292" spans="1:9" x14ac:dyDescent="0.3">
      <c r="A292" s="3">
        <v>2020.5</v>
      </c>
      <c r="B292" s="3">
        <v>18596.521000000001</v>
      </c>
      <c r="C292" s="3">
        <v>18273.986000000001</v>
      </c>
      <c r="D292" s="4">
        <f t="shared" si="8"/>
        <v>18434.548120382718</v>
      </c>
      <c r="F292" s="5">
        <v>263.553</v>
      </c>
      <c r="G292" s="5"/>
      <c r="I292" s="3">
        <f t="shared" si="9"/>
        <v>69.946265534381013</v>
      </c>
    </row>
    <row r="293" spans="1:9" x14ac:dyDescent="0.3">
      <c r="A293" s="3">
        <v>2020.75</v>
      </c>
      <c r="B293" s="3">
        <v>18794.425999999999</v>
      </c>
      <c r="C293" s="8">
        <v>18954.486000000001</v>
      </c>
      <c r="D293" s="4">
        <f t="shared" si="8"/>
        <v>18874.286330747342</v>
      </c>
      <c r="F293" s="5">
        <v>268.71100000000001</v>
      </c>
      <c r="G293" s="5"/>
      <c r="I293" s="3">
        <f t="shared" si="9"/>
        <v>70.240095607352657</v>
      </c>
    </row>
    <row r="294" spans="1:9" x14ac:dyDescent="0.3">
      <c r="I294" s="3"/>
    </row>
    <row r="295" spans="1:9" x14ac:dyDescent="0.3">
      <c r="G295" s="6"/>
      <c r="H295" s="7"/>
      <c r="I295" s="8"/>
    </row>
    <row r="296" spans="1:9" x14ac:dyDescent="0.3">
      <c r="G296" s="6"/>
      <c r="H296" s="7"/>
      <c r="I296" s="8"/>
    </row>
    <row r="297" spans="1:9" x14ac:dyDescent="0.3">
      <c r="G297" s="6"/>
      <c r="H297" s="7"/>
      <c r="I297" s="8"/>
    </row>
    <row r="298" spans="1:9" x14ac:dyDescent="0.3">
      <c r="G298" s="6"/>
      <c r="H298" s="7"/>
      <c r="I298" s="8"/>
    </row>
    <row r="299" spans="1:9" x14ac:dyDescent="0.3">
      <c r="G299" s="6"/>
      <c r="H299" s="7"/>
      <c r="I299" s="8"/>
    </row>
    <row r="300" spans="1:9" x14ac:dyDescent="0.3">
      <c r="G300" s="6"/>
      <c r="H300" s="7"/>
      <c r="I300" s="8"/>
    </row>
    <row r="301" spans="1:9" x14ac:dyDescent="0.3">
      <c r="G301" s="6"/>
      <c r="H301" s="7"/>
      <c r="I301" s="8"/>
    </row>
    <row r="302" spans="1:9" x14ac:dyDescent="0.3">
      <c r="G302" s="6"/>
      <c r="H302" s="7"/>
      <c r="I302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FF7C37-60CB-45A1-9B96-38BDCDAFE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03DCF2-96D6-484E-8840-479EB62E81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546F6C-79EF-4DFD-A954-5DB0E938F7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Yixin Zhou</dc:creator>
  <cp:lastModifiedBy>Haowen N Chen</cp:lastModifiedBy>
  <dcterms:created xsi:type="dcterms:W3CDTF">2021-05-01T05:33:52Z</dcterms:created>
  <dcterms:modified xsi:type="dcterms:W3CDTF">2022-01-18T22:50:31Z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